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 A" sheetId="1" r:id="rId4"/>
    <sheet state="visible" name="1 B" sheetId="2" r:id="rId5"/>
    <sheet state="visible" name="1 C" sheetId="3" r:id="rId6"/>
    <sheet state="visible" name="1 D" sheetId="4" r:id="rId7"/>
    <sheet state="visible" name="1 E" sheetId="5" r:id="rId8"/>
    <sheet state="visible" name="1 F" sheetId="6" r:id="rId9"/>
  </sheets>
  <definedNames/>
  <calcPr/>
</workbook>
</file>

<file path=xl/sharedStrings.xml><?xml version="1.0" encoding="utf-8"?>
<sst xmlns="http://schemas.openxmlformats.org/spreadsheetml/2006/main" count="257" uniqueCount="163">
  <si>
    <t>INFORME GRUPAL DE CUMPLIMIENTO DE ACTIVIDADES</t>
  </si>
  <si>
    <t>PRIMEROS AÑOS DEL 11 AL 15 ENERO 1A</t>
  </si>
  <si>
    <t>NOTA: COLOCAR UN 1 SI ESTA CUMPLIENDO, O SI NO ESTA CUMPLIENDO CON LA ACTIVIDAD.</t>
  </si>
  <si>
    <t>ASIGNATURA</t>
  </si>
  <si>
    <t>No.</t>
  </si>
  <si>
    <t>ALUMNO(A)</t>
  </si>
  <si>
    <t>ESPAÑOL</t>
  </si>
  <si>
    <t>INGLES</t>
  </si>
  <si>
    <t>MATEMÁTICAS</t>
  </si>
  <si>
    <t>CIENCIAS</t>
  </si>
  <si>
    <t>FCYE</t>
  </si>
  <si>
    <t>HISTORIA</t>
  </si>
  <si>
    <t>GEOGRAFIA</t>
  </si>
  <si>
    <t>ARTES</t>
  </si>
  <si>
    <t>ED. FISICA</t>
  </si>
  <si>
    <t>V. SALUDABLE</t>
  </si>
  <si>
    <t>TECNOLOGÍA</t>
  </si>
  <si>
    <t>TUTORIA</t>
  </si>
  <si>
    <t>% DE CUMPLIMIENTO</t>
  </si>
  <si>
    <t>BICHIR ARAMBULA NAOMI AIDE</t>
  </si>
  <si>
    <t>ESTRADA MARQUEZ ANGEL ENRIQUE</t>
  </si>
  <si>
    <t>FERNANDEZ CARRASCO PERLA VIANEY</t>
  </si>
  <si>
    <t>FLORES MORENO ARLEN ELENA</t>
  </si>
  <si>
    <t>GARCIA LOPEZ ERNESTO DE JESUS</t>
  </si>
  <si>
    <t>GARCIA SALAZAR EVELIN GUADALUPE</t>
  </si>
  <si>
    <t>GOMEZ RAMIREZ JAZIEL DE JESUS</t>
  </si>
  <si>
    <t>HERNANDEZ BARRAZA NADIA SOFIA</t>
  </si>
  <si>
    <t>HERNANDEZ GONZALEZ SHERLYN</t>
  </si>
  <si>
    <t>HERRERA NAVA MELISSA</t>
  </si>
  <si>
    <t>JAQUEZ CORONADO JESUS AARON</t>
  </si>
  <si>
    <t>MEJIA CHAVEZ MICHELLE</t>
  </si>
  <si>
    <t>MORENO BALDERAS CAMILA EDITH</t>
  </si>
  <si>
    <t>ORIGINALES LOPEZ TANIA</t>
  </si>
  <si>
    <t>ORTIZ ROMO ALVARO JAIR</t>
  </si>
  <si>
    <t>RIVAS LANDA JOSELINE NAHOMI</t>
  </si>
  <si>
    <t>RODRIGUEZ CONTRERAS CHRISTIAN E.</t>
  </si>
  <si>
    <t>SANCHES ESCALANTE DYLAN TRIZTAN</t>
  </si>
  <si>
    <t>SANCHEZ AYALA NAHOMY JAQUELYN</t>
  </si>
  <si>
    <t>SEGOVIA ANDRADE GERSON DAVID</t>
  </si>
  <si>
    <t>TAPIA MOLINA CARLOS ALBERTO</t>
  </si>
  <si>
    <t>VALENZUELA CELAYO MARION SINAHI</t>
  </si>
  <si>
    <t>PORCENTAJE DE CUMPLIMIENTO ASIGNATURA</t>
  </si>
  <si>
    <t xml:space="preserve">ALUMNOS QUE ENTREGARON </t>
  </si>
  <si>
    <t xml:space="preserve"> </t>
  </si>
  <si>
    <t>PRIMEROS AÑOS 11 AL 15 ENERO 1B</t>
  </si>
  <si>
    <t>VIDA S.</t>
  </si>
  <si>
    <t>AVILA FRAIRE EDGAR OMAR</t>
  </si>
  <si>
    <t>CABRAL FERNANDEZ JARED RONALDO</t>
  </si>
  <si>
    <t>CARRILLO ROMERO MERARI JAZMIN</t>
  </si>
  <si>
    <t>CASILLAS FRAIRE VICTOR MANUEL</t>
  </si>
  <si>
    <t>CATARINO CHAPARRO JESUS ALBERTO</t>
  </si>
  <si>
    <t>DE LA ROSA FRANCO DIVINA ESMERALDA</t>
  </si>
  <si>
    <t>ESNAURIZA AYALA PAOLA</t>
  </si>
  <si>
    <t>ESPINOZA REYES KATERINE AZUL</t>
  </si>
  <si>
    <t>FLORES LLANAS EDGAR GERARDO</t>
  </si>
  <si>
    <t>FLORES RODRIGUEZ BETSABE</t>
  </si>
  <si>
    <t xml:space="preserve">GIRON HUERTA ALAN JOSUE </t>
  </si>
  <si>
    <t>HERNANDEZ ZARZOSA FRANCISCO NATANAEL</t>
  </si>
  <si>
    <t>LOERA QUIÑONES JAQUELINE</t>
  </si>
  <si>
    <t>LOPEZ NAJERA ESTRELLA YARELY</t>
  </si>
  <si>
    <t>MOYA RAMOS MANUEL JESUS</t>
  </si>
  <si>
    <t>PALACIOS MARTINEZ DANIEL ALEJANDRO</t>
  </si>
  <si>
    <t>QUESADA ALVAREZ ARLET GUADALUPE</t>
  </si>
  <si>
    <t>RAMOS ORTIZ SAULO ENRIQUE</t>
  </si>
  <si>
    <t>ROMERO RIVERA CRISTYAN GIOVANNI</t>
  </si>
  <si>
    <t>SANCHEZ RIVAS IVAN NOE</t>
  </si>
  <si>
    <t>SOLANO DOMINGUEZ MARIA JOSE</t>
  </si>
  <si>
    <t>TREJO ALVAREZ MAURO GONZALO</t>
  </si>
  <si>
    <t>ZAPATA MARTINEZ ALONDRA YAMILETH</t>
  </si>
  <si>
    <t>PRIMEROS AÑOSAÑOS DEL 11 AL 15 ENERO 1C</t>
  </si>
  <si>
    <t>AGUILERA CASTAÑEDA EMMANUEL</t>
  </si>
  <si>
    <t>ALDAMA ZARATE IRMA</t>
  </si>
  <si>
    <t>ARMENDARIZ ROJAS SANTIAGO</t>
  </si>
  <si>
    <t>CABRAL FERNANDEZ KEVIN ARIEL</t>
  </si>
  <si>
    <t>CASILLAS MARMOLEJO JEFERSSON KENNETH</t>
  </si>
  <si>
    <t>GONZALEZ CASTILLO EVELYN YAMILET</t>
  </si>
  <si>
    <t>GONZALEZ MENDEZ SOFIA DENISSE</t>
  </si>
  <si>
    <t>GURROLA RAMIREZ ALAN GERARDO</t>
  </si>
  <si>
    <t>HERRERA LEAL ANGEL ANTONIO</t>
  </si>
  <si>
    <t>MONTAÑEZ GONZALEZ LUIS DAVID</t>
  </si>
  <si>
    <t>MONTES MORILLON DIANA PAOLA</t>
  </si>
  <si>
    <t>MORENO MARTINEZ CRISTOPHER YANDEL</t>
  </si>
  <si>
    <t>ORTIZ JIMENEZ MARELY GERALDHINE</t>
  </si>
  <si>
    <t>PREVEDEL SANTOS JOSE</t>
  </si>
  <si>
    <t>QUIROS LUNA ESMERALDA</t>
  </si>
  <si>
    <t>RAYGOZA GARCIA MADIZON ABIGAIL</t>
  </si>
  <si>
    <t>ROBLES GOMEZ AMERICA REGINA</t>
  </si>
  <si>
    <t>RUIZ ORTIZ INGRID YULIANA</t>
  </si>
  <si>
    <t>SANCHEZ TORRES MARIO CRISTOFER</t>
  </si>
  <si>
    <t>TORRES HERNANDEZ ESTEFANIA</t>
  </si>
  <si>
    <t>VILLA REYES ANGEL GABRIEL</t>
  </si>
  <si>
    <t>YANES FILERIO JESUS YAEL</t>
  </si>
  <si>
    <t>PRIMEROS AÑOS  DEL AÑOS DEL 11 AL 15 ENERO 1D</t>
  </si>
  <si>
    <t>NOTA: COLOCAR UN 1 SI ESTA CUMPLIENDO, O SI NO ESTA CUMPLIENDO CON LA ACTIVIDAD</t>
  </si>
  <si>
    <t>AGUILAR NIEBLAS EMILY LUCERO</t>
  </si>
  <si>
    <t>CAMACHO SANTOYO JENNIFER MICHELL</t>
  </si>
  <si>
    <t>CARRERA CASTRO BRANDON ISMAEL</t>
  </si>
  <si>
    <t>CHAPA RIVAS MARIO IGNACIO</t>
  </si>
  <si>
    <t>FABELA LARREA ARIADNE CRISTAL</t>
  </si>
  <si>
    <t>FIGUEROA AGUIRRE RAFAEL</t>
  </si>
  <si>
    <t>FLORES RODRIGUEZ LIZKEY ENERI</t>
  </si>
  <si>
    <t>HERNANDEZ FRANCO AY MAR</t>
  </si>
  <si>
    <t>JARAMILLO ALCALA EMANUEL</t>
  </si>
  <si>
    <t>JIMENEZ GUZMAN ESMERALDA ANAHY</t>
  </si>
  <si>
    <t>MENDOZA ARMENDARIS JOSE FERNANDO</t>
  </si>
  <si>
    <t>MURO PEREZ ASHLEY ANDREA</t>
  </si>
  <si>
    <t>PEÑA CORDOVA ESLI JOSELINE</t>
  </si>
  <si>
    <t>QUIÑONES OLIVAS JOSUE RAUL</t>
  </si>
  <si>
    <t>RODRIGUEZ VALADEZ JESUS ANGEL</t>
  </si>
  <si>
    <t>RODRIGUEZ VILLARREAL JOSE MARTIN</t>
  </si>
  <si>
    <t>ROQUE MARTINEZ ANGEL GABRIEL</t>
  </si>
  <si>
    <t>SALDAÑA HERNANDEZ WENDY LIZETH</t>
  </si>
  <si>
    <t>SOLIS DE LA O JESUS DAVID</t>
  </si>
  <si>
    <t>VALENZUELA COTA ARMANDO</t>
  </si>
  <si>
    <t>VILLALBA AGUILERA GERMAN</t>
  </si>
  <si>
    <t>SAMANIEO ESPINOZA ANGEL GABRIEL</t>
  </si>
  <si>
    <t>SILVA OCHOA JÉSUS OSWALDO</t>
  </si>
  <si>
    <t>PRIMEROS AÑOS DEL 11 AL 15 1 E</t>
  </si>
  <si>
    <t>AGUILAR SOTO JENNIFER</t>
  </si>
  <si>
    <t>ANDRADE MADRID YANIXA MICHEL</t>
  </si>
  <si>
    <t>BANDA LARA CRISTAL AMERICA</t>
  </si>
  <si>
    <t>CASTILLO MORENO GRETTEL</t>
  </si>
  <si>
    <t>CORREA SALAZAR ANGEL DIDIER</t>
  </si>
  <si>
    <t>DIAZ LARA HUGO LEONARDO</t>
  </si>
  <si>
    <t>DUARTE GONZALEZ JORGE LUIS</t>
  </si>
  <si>
    <t>GAMEZ LOPEZ KAREN ANDREA</t>
  </si>
  <si>
    <t>GARCIA CALVILLO DULCE AZUCENA</t>
  </si>
  <si>
    <t>GARCIA GAMEZ ERIC DILAN</t>
  </si>
  <si>
    <t>GARCIA GUZMAN PRISCILA NOELIE</t>
  </si>
  <si>
    <t>GARCIA LOZANO MELANY DEL CARMEN</t>
  </si>
  <si>
    <t>GUITIERREZ LOPEZ ALBERTO</t>
  </si>
  <si>
    <t>GUTIERREZ DIAZ WALTER ABDULAN</t>
  </si>
  <si>
    <t>HERNANDEZ FRANCO AZUL</t>
  </si>
  <si>
    <t>MACIAS SAENZPARDO EMILIANO</t>
  </si>
  <si>
    <t>RESCENDIZ AVILA OSCAR URIEL</t>
  </si>
  <si>
    <t>SANTANA LOPEZ ARIANNA ROUSMERY</t>
  </si>
  <si>
    <t>SEGURA BENITEZ JOHANA PAULINA</t>
  </si>
  <si>
    <t>TARIN HERNADEZ OSCAR EMILIANO</t>
  </si>
  <si>
    <t>TELLO GUTIERREZ JUAN ANGEL</t>
  </si>
  <si>
    <t>HERNANDEZ BAEZ LUIS ERNESTO</t>
  </si>
  <si>
    <t>PRIMEROS AÑOS  AÑOS DEL 18 AL 22 ENERO 1F</t>
  </si>
  <si>
    <t>ANAYA MELENDEZ JATNIEL ISAI</t>
  </si>
  <si>
    <t>CASTAÑEDA FERNANDEZ DANNA LIZETH</t>
  </si>
  <si>
    <t>CRUZ JUAREZ JORGE ARMANDO</t>
  </si>
  <si>
    <t>FERNANDEZ RAMIREZ DANNA NOELIA</t>
  </si>
  <si>
    <t>GARCIA SALINAS JOSE JULIAN</t>
  </si>
  <si>
    <t>GERARDO ZARATE CANDY ELIZABETH</t>
  </si>
  <si>
    <t>GUTIERREZ ROMAN JANATHAN OSIEL DE JESUS</t>
  </si>
  <si>
    <t>HERRERA FAVELA ZAHIRA YUDITH</t>
  </si>
  <si>
    <t>HERRERA SANTANA ALISON DAYANA</t>
  </si>
  <si>
    <t>JUAREZ LOZANO NAOMI ITZEL</t>
  </si>
  <si>
    <t>MIJARES DE LA TORRE RICARDO ALEXANDER</t>
  </si>
  <si>
    <t>NERIA MASCORRO MARISOL</t>
  </si>
  <si>
    <t>NUÑEZ BACIO RUBI NAHOMI</t>
  </si>
  <si>
    <t>RIVAS HERNANDEZ KARIME GABRIELA</t>
  </si>
  <si>
    <t>SANCHEZ ARREOLA ANDRES</t>
  </si>
  <si>
    <t>SAYAS PEDROZA VALERIA</t>
  </si>
  <si>
    <t>SOTO CANGAS FLOR JAQUELINE</t>
  </si>
  <si>
    <t>TINOCO SANCHEZ OCTAVIO</t>
  </si>
  <si>
    <t>VAZQUEZ PUENTES PERLA SHARAI</t>
  </si>
  <si>
    <t>ZATARAIN RODRIGUEZ ABRIL FERNANDA</t>
  </si>
  <si>
    <t>AGUIRRE BALDERAS JOSÉ DE JESUS</t>
  </si>
  <si>
    <t>LIRA ROBLES REGINA GUADALUPE (NVO INGRESO)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</si>
</sst>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2">
    <font>
      <sz val="10.0"/>
      <color rgb="FF000000"/>
      <name val="Arial"/>
    </font>
    <font>
      <b/>
      <sz val="11.0"/>
      <color rgb="FFFFFFFF"/>
      <name val="Arial"/>
    </font>
    <font/>
    <font>
      <b/>
      <sz val="11.0"/>
      <color rgb="FF000000"/>
      <name val="Calibri"/>
    </font>
    <font>
      <sz val="11.0"/>
      <color rgb="FF000000"/>
      <name val="Calibri"/>
    </font>
    <font>
      <b/>
      <color rgb="FFFFFFFF"/>
      <name val="Arial"/>
    </font>
    <font>
      <sz val="9.0"/>
      <color rgb="FF000000"/>
      <name val="Calibri"/>
    </font>
    <font>
      <color theme="1"/>
      <name val="Arial"/>
    </font>
    <font>
      <sz val="14.0"/>
      <color rgb="FF000000"/>
      <name val="Calibri"/>
    </font>
    <font>
      <sz val="14.0"/>
      <color theme="1"/>
      <name val="Arial"/>
    </font>
    <font>
      <b/>
      <sz val="12.0"/>
      <color rgb="FF000000"/>
      <name val="Calibri"/>
    </font>
    <font>
      <sz val="12.0"/>
      <color rgb="FF000000"/>
      <name val="Calibri"/>
    </font>
  </fonts>
  <fills count="19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800000"/>
        <bgColor rgb="FF800000"/>
      </patternFill>
    </fill>
    <fill>
      <patternFill patternType="solid">
        <fgColor rgb="FFF8CBAD"/>
        <bgColor rgb="FFF8CBAD"/>
      </patternFill>
    </fill>
    <fill>
      <patternFill patternType="solid">
        <fgColor rgb="FFC00000"/>
        <bgColor rgb="FFC00000"/>
      </patternFill>
    </fill>
    <fill>
      <patternFill patternType="solid">
        <fgColor rgb="FFF4B084"/>
        <bgColor rgb="FFF4B084"/>
      </patternFill>
    </fill>
    <fill>
      <patternFill patternType="solid">
        <fgColor rgb="FFDD7E6B"/>
        <bgColor rgb="FFDD7E6B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93C47D"/>
        <bgColor rgb="FF93C47D"/>
      </patternFill>
    </fill>
    <fill>
      <patternFill patternType="solid">
        <fgColor rgb="FFA2C4C9"/>
        <bgColor rgb="FFA2C4C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</fills>
  <borders count="17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3" fontId="1" numFmtId="0" xfId="0" applyAlignment="1" applyBorder="1" applyFill="1" applyFont="1">
      <alignment horizontal="center" readingOrder="0" shrinkToFit="0" vertical="bottom" wrapText="0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4" fillId="4" fontId="3" numFmtId="0" xfId="0" applyAlignment="1" applyBorder="1" applyFill="1" applyFont="1">
      <alignment horizontal="center" readingOrder="0" shrinkToFit="0" vertical="bottom" wrapText="0"/>
    </xf>
    <xf borderId="4" fillId="0" fontId="3" numFmtId="0" xfId="0" applyAlignment="1" applyBorder="1" applyFont="1">
      <alignment horizontal="center" readingOrder="0" shrinkToFit="0" vertical="bottom" wrapText="0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4" fillId="4" fontId="4" numFmtId="0" xfId="0" applyAlignment="1" applyBorder="1" applyFont="1">
      <alignment horizontal="center" readingOrder="0" shrinkToFit="0" vertical="bottom" wrapText="0"/>
    </xf>
    <xf borderId="12" fillId="5" fontId="1" numFmtId="0" xfId="0" applyAlignment="1" applyBorder="1" applyFill="1" applyFont="1">
      <alignment readingOrder="0" shrinkToFit="0" wrapText="0"/>
    </xf>
    <xf borderId="4" fillId="5" fontId="5" numFmtId="0" xfId="0" applyAlignment="1" applyBorder="1" applyFont="1">
      <alignment horizontal="center" readingOrder="0" shrinkToFit="0" wrapText="0"/>
    </xf>
    <xf borderId="12" fillId="6" fontId="4" numFmtId="0" xfId="0" applyAlignment="1" applyBorder="1" applyFill="1" applyFont="1">
      <alignment horizontal="center" readingOrder="0" shrinkToFit="0" vertical="bottom" wrapText="0"/>
    </xf>
    <xf borderId="13" fillId="6" fontId="4" numFmtId="0" xfId="0" applyAlignment="1" applyBorder="1" applyFont="1">
      <alignment horizontal="center" readingOrder="0" shrinkToFit="0" vertical="bottom" wrapText="0"/>
    </xf>
    <xf borderId="12" fillId="6" fontId="6" numFmtId="0" xfId="0" applyAlignment="1" applyBorder="1" applyFont="1">
      <alignment horizontal="center" readingOrder="0" vertical="bottom"/>
    </xf>
    <xf borderId="12" fillId="7" fontId="4" numFmtId="0" xfId="0" applyAlignment="1" applyBorder="1" applyFill="1" applyFont="1">
      <alignment horizontal="center" readingOrder="0" shrinkToFit="0" vertical="bottom" wrapText="0"/>
    </xf>
    <xf borderId="12" fillId="6" fontId="4" numFmtId="0" xfId="0" applyAlignment="1" applyBorder="1" applyFont="1">
      <alignment horizontal="center" readingOrder="0" vertical="bottom"/>
    </xf>
    <xf borderId="12" fillId="8" fontId="4" numFmtId="0" xfId="0" applyAlignment="1" applyBorder="1" applyFill="1" applyFont="1">
      <alignment horizontal="right" readingOrder="0" shrinkToFit="0" vertical="bottom" wrapText="0"/>
    </xf>
    <xf borderId="4" fillId="8" fontId="4" numFmtId="0" xfId="0" applyAlignment="1" applyBorder="1" applyFont="1">
      <alignment readingOrder="0" shrinkToFit="0" vertical="bottom" wrapText="0"/>
    </xf>
    <xf borderId="4" fillId="8" fontId="4" numFmtId="0" xfId="0" applyAlignment="1" applyBorder="1" applyFont="1">
      <alignment horizontal="center" readingOrder="0" shrinkToFit="0" vertical="bottom" wrapText="0"/>
    </xf>
    <xf borderId="12" fillId="8" fontId="4" numFmtId="0" xfId="0" applyAlignment="1" applyBorder="1" applyFont="1">
      <alignment horizontal="center" vertical="bottom"/>
    </xf>
    <xf borderId="6" fillId="8" fontId="4" numFmtId="0" xfId="0" applyAlignment="1" applyBorder="1" applyFont="1">
      <alignment horizontal="center" readingOrder="0" shrinkToFit="0" vertical="bottom" wrapText="0"/>
    </xf>
    <xf borderId="12" fillId="8" fontId="4" numFmtId="0" xfId="0" applyAlignment="1" applyBorder="1" applyFont="1">
      <alignment horizontal="center" readingOrder="0" shrinkToFit="0" vertical="bottom" wrapText="0"/>
    </xf>
    <xf borderId="0" fillId="8" fontId="4" numFmtId="0" xfId="0" applyAlignment="1" applyFont="1">
      <alignment horizontal="center" vertical="bottom"/>
    </xf>
    <xf borderId="12" fillId="8" fontId="4" numFmtId="164" xfId="0" applyAlignment="1" applyBorder="1" applyFont="1" applyNumberFormat="1">
      <alignment horizontal="right" readingOrder="0" shrinkToFit="0" vertical="bottom" wrapText="0"/>
    </xf>
    <xf borderId="12" fillId="0" fontId="4" numFmtId="0" xfId="0" applyAlignment="1" applyBorder="1" applyFont="1">
      <alignment horizontal="right" readingOrder="0" shrinkToFit="0" vertical="bottom" wrapText="0"/>
    </xf>
    <xf borderId="4" fillId="0" fontId="4" numFmtId="0" xfId="0" applyAlignment="1" applyBorder="1" applyFont="1">
      <alignment readingOrder="0" shrinkToFit="0" vertical="bottom" wrapText="0"/>
    </xf>
    <xf borderId="4" fillId="0" fontId="4" numFmtId="0" xfId="0" applyAlignment="1" applyBorder="1" applyFont="1">
      <alignment horizontal="center" readingOrder="0" shrinkToFit="0" vertical="bottom" wrapText="0"/>
    </xf>
    <xf borderId="12" fillId="0" fontId="4" numFmtId="0" xfId="0" applyAlignment="1" applyBorder="1" applyFont="1">
      <alignment horizontal="center" vertical="bottom"/>
    </xf>
    <xf borderId="6" fillId="0" fontId="4" numFmtId="0" xfId="0" applyAlignment="1" applyBorder="1" applyFont="1">
      <alignment horizontal="center" readingOrder="0" shrinkToFit="0" vertical="bottom" wrapText="0"/>
    </xf>
    <xf borderId="12" fillId="0" fontId="4" numFmtId="0" xfId="0" applyAlignment="1" applyBorder="1" applyFont="1">
      <alignment horizontal="center" readingOrder="0" shrinkToFit="0" vertical="bottom" wrapText="0"/>
    </xf>
    <xf borderId="14" fillId="0" fontId="4" numFmtId="0" xfId="0" applyAlignment="1" applyBorder="1" applyFont="1">
      <alignment horizontal="center" vertical="bottom"/>
    </xf>
    <xf borderId="14" fillId="8" fontId="4" numFmtId="0" xfId="0" applyAlignment="1" applyBorder="1" applyFont="1">
      <alignment horizontal="center" vertical="bottom"/>
    </xf>
    <xf borderId="12" fillId="0" fontId="4" numFmtId="0" xfId="0" applyAlignment="1" applyBorder="1" applyFont="1">
      <alignment readingOrder="0" shrinkToFit="0" vertical="bottom" wrapText="0"/>
    </xf>
    <xf borderId="12" fillId="0" fontId="4" numFmtId="0" xfId="0" applyAlignment="1" applyBorder="1" applyFont="1">
      <alignment shrinkToFit="0" vertical="bottom" wrapText="0"/>
    </xf>
    <xf borderId="5" fillId="8" fontId="4" numFmtId="0" xfId="0" applyAlignment="1" applyBorder="1" applyFont="1">
      <alignment readingOrder="0" shrinkToFit="0" vertical="bottom" wrapText="0"/>
    </xf>
    <xf borderId="6" fillId="8" fontId="4" numFmtId="0" xfId="0" applyAlignment="1" applyBorder="1" applyFont="1">
      <alignment readingOrder="0" shrinkToFit="0" vertical="bottom" wrapText="0"/>
    </xf>
    <xf borderId="15" fillId="8" fontId="4" numFmtId="0" xfId="0" applyAlignment="1" applyBorder="1" applyFont="1">
      <alignment horizontal="center" vertical="bottom"/>
    </xf>
    <xf borderId="12" fillId="9" fontId="4" numFmtId="0" xfId="0" applyAlignment="1" applyBorder="1" applyFill="1" applyFont="1">
      <alignment horizontal="right" readingOrder="0" shrinkToFit="0" vertical="bottom" wrapText="0"/>
    </xf>
    <xf borderId="4" fillId="9" fontId="4" numFmtId="0" xfId="0" applyAlignment="1" applyBorder="1" applyFont="1">
      <alignment readingOrder="0" shrinkToFit="0" vertical="bottom" wrapText="0"/>
    </xf>
    <xf borderId="4" fillId="9" fontId="4" numFmtId="0" xfId="0" applyAlignment="1" applyBorder="1" applyFont="1">
      <alignment horizontal="center" readingOrder="0" shrinkToFit="0" vertical="bottom" wrapText="0"/>
    </xf>
    <xf borderId="12" fillId="9" fontId="7" numFmtId="0" xfId="0" applyAlignment="1" applyBorder="1" applyFont="1">
      <alignment vertical="bottom"/>
    </xf>
    <xf borderId="6" fillId="9" fontId="4" numFmtId="0" xfId="0" applyAlignment="1" applyBorder="1" applyFont="1">
      <alignment horizontal="center" readingOrder="0" shrinkToFit="0" vertical="bottom" wrapText="0"/>
    </xf>
    <xf borderId="12" fillId="9" fontId="4" numFmtId="0" xfId="0" applyAlignment="1" applyBorder="1" applyFont="1">
      <alignment horizontal="center" readingOrder="0" shrinkToFit="0" vertical="bottom" wrapText="0"/>
    </xf>
    <xf borderId="12" fillId="9" fontId="4" numFmtId="0" xfId="0" applyAlignment="1" applyBorder="1" applyFont="1">
      <alignment horizontal="center" vertical="bottom"/>
    </xf>
    <xf borderId="12" fillId="9" fontId="4" numFmtId="164" xfId="0" applyAlignment="1" applyBorder="1" applyFont="1" applyNumberFormat="1">
      <alignment horizontal="right" readingOrder="0" shrinkToFit="0" vertical="bottom" wrapText="0"/>
    </xf>
    <xf borderId="0" fillId="9" fontId="7" numFmtId="0" xfId="0" applyFont="1"/>
    <xf borderId="16" fillId="8" fontId="4" numFmtId="0" xfId="0" applyAlignment="1" applyBorder="1" applyFont="1">
      <alignment horizontal="center" readingOrder="0" shrinkToFit="0" vertical="bottom" wrapText="0"/>
    </xf>
    <xf borderId="12" fillId="0" fontId="4" numFmtId="164" xfId="0" applyAlignment="1" applyBorder="1" applyFont="1" applyNumberFormat="1">
      <alignment horizontal="right" readingOrder="0" shrinkToFit="0" vertical="bottom" wrapText="0"/>
    </xf>
    <xf borderId="12" fillId="8" fontId="4" numFmtId="0" xfId="0" applyAlignment="1" applyBorder="1" applyFont="1">
      <alignment horizontal="center" shrinkToFit="0" vertical="bottom" wrapText="0"/>
    </xf>
    <xf borderId="4" fillId="10" fontId="3" numFmtId="0" xfId="0" applyAlignment="1" applyBorder="1" applyFill="1" applyFont="1">
      <alignment horizontal="center" readingOrder="0" shrinkToFit="0" vertical="center" wrapText="0"/>
    </xf>
    <xf borderId="12" fillId="10" fontId="8" numFmtId="164" xfId="0" applyAlignment="1" applyBorder="1" applyFont="1" applyNumberFormat="1">
      <alignment horizontal="right" readingOrder="0" shrinkToFit="0" vertical="bottom" wrapText="0"/>
    </xf>
    <xf borderId="12" fillId="11" fontId="8" numFmtId="164" xfId="0" applyAlignment="1" applyBorder="1" applyFill="1" applyFont="1" applyNumberFormat="1">
      <alignment shrinkToFit="0" vertical="bottom" wrapText="0"/>
    </xf>
    <xf borderId="0" fillId="0" fontId="9" numFmtId="0" xfId="0" applyFont="1"/>
    <xf borderId="4" fillId="12" fontId="10" numFmtId="0" xfId="0" applyAlignment="1" applyBorder="1" applyFill="1" applyFont="1">
      <alignment horizontal="center" readingOrder="0" shrinkToFit="0" vertical="bottom" wrapText="0"/>
    </xf>
    <xf borderId="12" fillId="13" fontId="10" numFmtId="0" xfId="0" applyAlignment="1" applyBorder="1" applyFill="1" applyFont="1">
      <alignment shrinkToFit="0" vertical="bottom" wrapText="0"/>
    </xf>
    <xf borderId="12" fillId="12" fontId="10" numFmtId="0" xfId="0" applyAlignment="1" applyBorder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4" numFmtId="0" xfId="0" applyAlignment="1" applyFont="1">
      <alignment vertical="bottom"/>
    </xf>
    <xf borderId="4" fillId="0" fontId="4" numFmtId="0" xfId="0" applyAlignment="1" applyBorder="1" applyFont="1">
      <alignment readingOrder="0" vertical="top"/>
    </xf>
    <xf borderId="12" fillId="0" fontId="4" numFmtId="0" xfId="0" applyAlignment="1" applyBorder="1" applyFont="1">
      <alignment horizontal="right" readingOrder="0" shrinkToFit="0" vertical="bottom" wrapText="0"/>
    </xf>
    <xf borderId="4" fillId="8" fontId="4" numFmtId="0" xfId="0" applyAlignment="1" applyBorder="1" applyFont="1">
      <alignment readingOrder="0" shrinkToFit="0" vertical="bottom" wrapText="0"/>
    </xf>
    <xf borderId="12" fillId="0" fontId="4" numFmtId="0" xfId="0" applyAlignment="1" applyBorder="1" applyFont="1">
      <alignment readingOrder="0" shrinkToFit="0" vertical="bottom" wrapText="0"/>
    </xf>
    <xf borderId="12" fillId="8" fontId="4" numFmtId="0" xfId="0" applyAlignment="1" applyBorder="1" applyFont="1">
      <alignment readingOrder="0" shrinkToFit="0" vertical="bottom" wrapText="0"/>
    </xf>
    <xf borderId="12" fillId="8" fontId="4" numFmtId="0" xfId="0" applyAlignment="1" applyBorder="1" applyFont="1">
      <alignment shrinkToFit="0" vertical="bottom" wrapText="0"/>
    </xf>
    <xf borderId="4" fillId="0" fontId="4" numFmtId="0" xfId="0" applyAlignment="1" applyBorder="1" applyFont="1">
      <alignment readingOrder="0" shrinkToFit="0" vertical="bottom" wrapText="0"/>
    </xf>
    <xf borderId="4" fillId="8" fontId="4" numFmtId="0" xfId="0" applyAlignment="1" applyBorder="1" applyFont="1">
      <alignment readingOrder="0" vertical="top"/>
    </xf>
    <xf borderId="12" fillId="9" fontId="4" numFmtId="0" xfId="0" applyAlignment="1" applyBorder="1" applyFont="1">
      <alignment readingOrder="0" shrinkToFit="0" vertical="bottom" wrapText="0"/>
    </xf>
    <xf borderId="12" fillId="9" fontId="4" numFmtId="0" xfId="0" applyAlignment="1" applyBorder="1" applyFont="1">
      <alignment shrinkToFit="0" vertical="bottom" wrapText="0"/>
    </xf>
    <xf borderId="12" fillId="9" fontId="4" numFmtId="0" xfId="0" applyAlignment="1" applyBorder="1" applyFont="1">
      <alignment horizontal="right" readingOrder="0" shrinkToFit="0" vertical="bottom" wrapText="0"/>
    </xf>
    <xf borderId="12" fillId="8" fontId="4" numFmtId="0" xfId="0" applyAlignment="1" applyBorder="1" applyFont="1">
      <alignment horizontal="right" readingOrder="0" shrinkToFit="0" vertical="bottom" wrapText="0"/>
    </xf>
    <xf borderId="4" fillId="14" fontId="3" numFmtId="0" xfId="0" applyAlignment="1" applyBorder="1" applyFill="1" applyFont="1">
      <alignment horizontal="center" readingOrder="0" shrinkToFit="0" vertical="bottom" wrapText="0"/>
    </xf>
    <xf borderId="12" fillId="14" fontId="11" numFmtId="2" xfId="0" applyAlignment="1" applyBorder="1" applyFont="1" applyNumberFormat="1">
      <alignment horizontal="right" readingOrder="0" shrinkToFit="0" vertical="bottom" wrapText="0"/>
    </xf>
    <xf borderId="12" fillId="11" fontId="11" numFmtId="2" xfId="0" applyAlignment="1" applyBorder="1" applyFont="1" applyNumberFormat="1">
      <alignment shrinkToFit="0" vertical="bottom" wrapText="0"/>
    </xf>
    <xf borderId="12" fillId="0" fontId="4" numFmtId="0" xfId="0" applyAlignment="1" applyBorder="1" applyFont="1">
      <alignment readingOrder="0" vertical="top"/>
    </xf>
    <xf borderId="12" fillId="0" fontId="3" numFmtId="0" xfId="0" applyAlignment="1" applyBorder="1" applyFont="1">
      <alignment horizontal="center" readingOrder="0" shrinkToFit="0" vertical="bottom" wrapText="0"/>
    </xf>
    <xf borderId="12" fillId="15" fontId="4" numFmtId="0" xfId="0" applyAlignment="1" applyBorder="1" applyFill="1" applyFont="1">
      <alignment horizontal="center" readingOrder="0" shrinkToFit="0" vertical="bottom" wrapText="0"/>
    </xf>
    <xf borderId="12" fillId="8" fontId="3" numFmtId="0" xfId="0" applyAlignment="1" applyBorder="1" applyFont="1">
      <alignment shrinkToFit="0" vertical="bottom" wrapText="0"/>
    </xf>
    <xf borderId="4" fillId="9" fontId="4" numFmtId="0" xfId="0" applyAlignment="1" applyBorder="1" applyFont="1">
      <alignment readingOrder="0" shrinkToFit="0" vertical="bottom" wrapText="0"/>
    </xf>
    <xf borderId="12" fillId="9" fontId="3" numFmtId="0" xfId="0" applyAlignment="1" applyBorder="1" applyFont="1">
      <alignment horizontal="center" readingOrder="0" shrinkToFit="0" vertical="bottom" wrapText="0"/>
    </xf>
    <xf borderId="12" fillId="16" fontId="4" numFmtId="0" xfId="0" applyAlignment="1" applyBorder="1" applyFill="1" applyFont="1">
      <alignment horizontal="right" readingOrder="0" shrinkToFit="0" vertical="bottom" wrapText="0"/>
    </xf>
    <xf borderId="4" fillId="16" fontId="4" numFmtId="0" xfId="0" applyAlignment="1" applyBorder="1" applyFont="1">
      <alignment readingOrder="0" shrinkToFit="0" vertical="bottom" wrapText="0"/>
    </xf>
    <xf borderId="4" fillId="17" fontId="3" numFmtId="0" xfId="0" applyAlignment="1" applyBorder="1" applyFill="1" applyFont="1">
      <alignment horizontal="center" readingOrder="0" shrinkToFit="0" vertical="bottom" wrapText="0"/>
    </xf>
    <xf borderId="12" fillId="10" fontId="11" numFmtId="164" xfId="0" applyAlignment="1" applyBorder="1" applyFont="1" applyNumberFormat="1">
      <alignment horizontal="right" readingOrder="0" shrinkToFit="0" vertical="bottom" wrapText="0"/>
    </xf>
    <xf borderId="12" fillId="11" fontId="11" numFmtId="164" xfId="0" applyAlignment="1" applyBorder="1" applyFont="1" applyNumberFormat="1">
      <alignment shrinkToFit="0" vertical="bottom" wrapText="0"/>
    </xf>
    <xf borderId="4" fillId="18" fontId="4" numFmtId="0" xfId="0" applyAlignment="1" applyBorder="1" applyFill="1" applyFont="1">
      <alignment readingOrder="0" shrinkToFit="0" vertical="bottom" wrapText="0"/>
    </xf>
    <xf borderId="12" fillId="14" fontId="11" numFmtId="164" xfId="0" applyAlignment="1" applyBorder="1" applyFont="1" applyNumberFormat="1">
      <alignment horizontal="right" readingOrder="0" shrinkToFit="0" vertical="bottom" wrapText="0"/>
    </xf>
    <xf borderId="12" fillId="14" fontId="11" numFmtId="0" xfId="0" applyAlignment="1" applyBorder="1" applyFont="1">
      <alignment horizontal="right" readingOrder="0" shrinkToFit="0" vertical="bottom" wrapText="0"/>
    </xf>
    <xf borderId="12" fillId="0" fontId="11" numFmtId="0" xfId="0" applyAlignment="1" applyBorder="1" applyFont="1">
      <alignment horizontal="center" readingOrder="0" shrinkToFit="0" vertical="bottom" wrapText="0"/>
    </xf>
    <xf borderId="12" fillId="8" fontId="11" numFmtId="0" xfId="0" applyAlignment="1" applyBorder="1" applyFont="1">
      <alignment horizontal="center" readingOrder="0" shrinkToFit="0" vertical="bottom" wrapText="0"/>
    </xf>
    <xf borderId="12" fillId="16" fontId="4" numFmtId="0" xfId="0" applyAlignment="1" applyBorder="1" applyFont="1">
      <alignment horizontal="center" readingOrder="0" shrinkToFit="0" vertical="bottom" wrapText="0"/>
    </xf>
    <xf borderId="12" fillId="16" fontId="11" numFmtId="0" xfId="0" applyAlignment="1" applyBorder="1" applyFont="1">
      <alignment horizontal="center" readingOrder="0" shrinkToFit="0" vertical="bottom" wrapText="0"/>
    </xf>
    <xf borderId="12" fillId="0" fontId="4" numFmtId="0" xfId="0" applyAlignment="1" applyBorder="1" applyFont="1">
      <alignment horizontal="center" shrinkToFit="0" vertical="bottom" wrapText="0"/>
    </xf>
    <xf borderId="4" fillId="10" fontId="3" numFmtId="0" xfId="0" applyAlignment="1" applyBorder="1" applyFont="1">
      <alignment horizontal="center" readingOrder="0" shrinkToFit="0" vertical="bottom" wrapText="0"/>
    </xf>
    <xf borderId="12" fillId="10" fontId="4" numFmtId="2" xfId="0" applyAlignment="1" applyBorder="1" applyFont="1" applyNumberFormat="1">
      <alignment horizontal="right" readingOrder="0" shrinkToFit="0" vertical="bottom" wrapText="0"/>
    </xf>
    <xf borderId="12" fillId="10" fontId="4" numFmtId="1" xfId="0" applyAlignment="1" applyBorder="1" applyFont="1" applyNumberFormat="1">
      <alignment horizontal="right" readingOrder="0" shrinkToFit="0" vertical="bottom" wrapText="0"/>
    </xf>
    <xf borderId="12" fillId="11" fontId="4" numFmtId="2" xfId="0" applyAlignment="1" applyBorder="1" applyFont="1" applyNumberFormat="1">
      <alignment shrinkToFit="0" vertical="bottom" wrapText="0"/>
    </xf>
    <xf borderId="12" fillId="8" fontId="4" numFmtId="0" xfId="0" applyAlignment="1" applyBorder="1" applyFont="1">
      <alignment readingOrder="0" vertical="top"/>
    </xf>
    <xf borderId="12" fillId="16" fontId="4" numFmtId="0" xfId="0" applyAlignment="1" applyBorder="1" applyFont="1">
      <alignment readingOrder="0" shrinkToFit="0" vertical="bottom" wrapText="0"/>
    </xf>
    <xf borderId="12" fillId="16" fontId="4" numFmtId="0" xfId="0" applyAlignment="1" applyBorder="1" applyFont="1">
      <alignment shrinkToFit="0" vertical="bottom" wrapText="0"/>
    </xf>
    <xf borderId="12" fillId="14" fontId="4" numFmtId="1" xfId="0" applyAlignment="1" applyBorder="1" applyFont="1" applyNumberFormat="1">
      <alignment horizontal="right" readingOrder="0" shrinkToFit="0" vertical="bottom" wrapText="0"/>
    </xf>
    <xf borderId="12" fillId="14" fontId="4" numFmtId="0" xfId="0" applyAlignment="1" applyBorder="1" applyFont="1">
      <alignment horizontal="right" readingOrder="0" shrinkToFit="0" vertical="bottom" wrapText="0"/>
    </xf>
    <xf borderId="12" fillId="11" fontId="4" numFmtId="1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800100</xdr:colOff>
      <xdr:row>0</xdr:row>
      <xdr:rowOff>0</xdr:rowOff>
    </xdr:from>
    <xdr:ext cx="866775" cy="9144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0</xdr:row>
      <xdr:rowOff>171450</xdr:rowOff>
    </xdr:from>
    <xdr:ext cx="866775" cy="9144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723900</xdr:colOff>
      <xdr:row>0</xdr:row>
      <xdr:rowOff>28575</xdr:rowOff>
    </xdr:from>
    <xdr:ext cx="866775" cy="9144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752475</xdr:colOff>
      <xdr:row>0</xdr:row>
      <xdr:rowOff>38100</xdr:rowOff>
    </xdr:from>
    <xdr:ext cx="866775" cy="9144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762000</xdr:colOff>
      <xdr:row>0</xdr:row>
      <xdr:rowOff>47625</xdr:rowOff>
    </xdr:from>
    <xdr:ext cx="866775" cy="9144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685800</xdr:colOff>
      <xdr:row>0</xdr:row>
      <xdr:rowOff>9525</xdr:rowOff>
    </xdr:from>
    <xdr:ext cx="866775" cy="9144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75"/>
  <cols>
    <col customWidth="1" min="1" max="1" width="6.0"/>
    <col customWidth="1" min="4" max="4" width="12.86"/>
    <col customWidth="1" min="5" max="5" width="15.71"/>
    <col customWidth="1" min="17" max="17" width="20.71"/>
  </cols>
  <sheetData>
    <row r="1">
      <c r="A1" s="1">
        <v>0.0</v>
      </c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>
      <c r="A2" s="7"/>
      <c r="D2" s="8"/>
      <c r="E2" s="9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>
      <c r="A3" s="7"/>
      <c r="D3" s="8"/>
      <c r="E3" s="10" t="s">
        <v>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>
      <c r="A4" s="11"/>
      <c r="B4" s="12"/>
      <c r="C4" s="12"/>
      <c r="D4" s="13"/>
      <c r="E4" s="14" t="s">
        <v>3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>
      <c r="A5" s="15" t="s">
        <v>4</v>
      </c>
      <c r="B5" s="16" t="s">
        <v>5</v>
      </c>
      <c r="C5" s="5"/>
      <c r="D5" s="6"/>
      <c r="E5" s="17" t="s">
        <v>6</v>
      </c>
      <c r="F5" s="18" t="s">
        <v>7</v>
      </c>
      <c r="G5" s="19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20" t="s">
        <v>15</v>
      </c>
      <c r="O5" s="17" t="s">
        <v>16</v>
      </c>
      <c r="P5" s="17" t="s">
        <v>17</v>
      </c>
      <c r="Q5" s="21" t="s">
        <v>18</v>
      </c>
    </row>
    <row r="6">
      <c r="A6" s="22">
        <v>1.0</v>
      </c>
      <c r="B6" s="23" t="s">
        <v>19</v>
      </c>
      <c r="C6" s="5"/>
      <c r="D6" s="6"/>
      <c r="E6" s="24">
        <v>1.0</v>
      </c>
      <c r="F6" s="25">
        <v>0.0</v>
      </c>
      <c r="G6" s="26">
        <v>1.0</v>
      </c>
      <c r="H6" s="27">
        <v>0.0</v>
      </c>
      <c r="I6" s="27">
        <v>1.0</v>
      </c>
      <c r="J6" s="28">
        <v>0.0</v>
      </c>
      <c r="K6" s="27"/>
      <c r="L6" s="27">
        <v>0.0</v>
      </c>
      <c r="M6" s="27">
        <v>0.0</v>
      </c>
      <c r="N6" s="27">
        <v>0.0</v>
      </c>
      <c r="O6" s="27">
        <v>0.0</v>
      </c>
      <c r="P6" s="27">
        <v>0.0</v>
      </c>
      <c r="Q6" s="29">
        <f t="shared" ref="Q6:Q27" si="1">SUM(E6:P6)*100/12</f>
        <v>25</v>
      </c>
    </row>
    <row r="7">
      <c r="A7" s="30">
        <v>2.0</v>
      </c>
      <c r="B7" s="31" t="s">
        <v>20</v>
      </c>
      <c r="C7" s="5"/>
      <c r="D7" s="6"/>
      <c r="E7" s="32">
        <v>1.0</v>
      </c>
      <c r="F7" s="33">
        <v>0.0</v>
      </c>
      <c r="G7" s="34"/>
      <c r="H7" s="35">
        <v>0.0</v>
      </c>
      <c r="I7" s="35">
        <v>1.0</v>
      </c>
      <c r="J7" s="36">
        <v>1.0</v>
      </c>
      <c r="K7" s="35"/>
      <c r="L7" s="35">
        <v>0.0</v>
      </c>
      <c r="M7" s="35">
        <v>0.0</v>
      </c>
      <c r="N7" s="27">
        <v>0.0</v>
      </c>
      <c r="O7" s="35">
        <v>0.0</v>
      </c>
      <c r="P7" s="27">
        <v>0.0</v>
      </c>
      <c r="Q7" s="29">
        <f t="shared" si="1"/>
        <v>25</v>
      </c>
    </row>
    <row r="8">
      <c r="A8" s="22">
        <v>3.0</v>
      </c>
      <c r="B8" s="23" t="s">
        <v>21</v>
      </c>
      <c r="C8" s="5"/>
      <c r="D8" s="6"/>
      <c r="E8" s="24">
        <v>1.0</v>
      </c>
      <c r="F8" s="25">
        <v>0.0</v>
      </c>
      <c r="G8" s="26">
        <v>1.0</v>
      </c>
      <c r="H8" s="27">
        <v>0.0</v>
      </c>
      <c r="I8" s="27">
        <v>1.0</v>
      </c>
      <c r="J8" s="37">
        <v>0.0</v>
      </c>
      <c r="K8" s="27"/>
      <c r="L8" s="27">
        <v>0.0</v>
      </c>
      <c r="M8" s="27">
        <v>1.0</v>
      </c>
      <c r="N8" s="27">
        <v>0.0</v>
      </c>
      <c r="O8" s="27">
        <v>1.0</v>
      </c>
      <c r="P8" s="27">
        <v>0.0</v>
      </c>
      <c r="Q8" s="29">
        <f t="shared" si="1"/>
        <v>41.66666667</v>
      </c>
    </row>
    <row r="9">
      <c r="A9" s="30">
        <v>4.0</v>
      </c>
      <c r="B9" s="31" t="s">
        <v>22</v>
      </c>
      <c r="C9" s="5"/>
      <c r="D9" s="6"/>
      <c r="E9" s="32">
        <v>1.0</v>
      </c>
      <c r="F9" s="33">
        <v>0.0</v>
      </c>
      <c r="G9" s="34"/>
      <c r="H9" s="35">
        <v>0.0</v>
      </c>
      <c r="I9" s="35"/>
      <c r="J9" s="36">
        <v>0.0</v>
      </c>
      <c r="K9" s="35"/>
      <c r="L9" s="35">
        <v>0.0</v>
      </c>
      <c r="M9" s="35">
        <v>0.0</v>
      </c>
      <c r="N9" s="27">
        <v>0.0</v>
      </c>
      <c r="O9" s="35">
        <v>0.0</v>
      </c>
      <c r="P9" s="27">
        <v>0.0</v>
      </c>
      <c r="Q9" s="29">
        <f t="shared" si="1"/>
        <v>8.333333333</v>
      </c>
    </row>
    <row r="10">
      <c r="A10" s="22">
        <v>5.0</v>
      </c>
      <c r="B10" s="23" t="s">
        <v>23</v>
      </c>
      <c r="C10" s="5"/>
      <c r="D10" s="6"/>
      <c r="E10" s="24">
        <v>1.0</v>
      </c>
      <c r="F10" s="25">
        <v>0.0</v>
      </c>
      <c r="G10" s="26"/>
      <c r="H10" s="27">
        <v>0.0</v>
      </c>
      <c r="I10" s="27"/>
      <c r="J10" s="37">
        <v>0.0</v>
      </c>
      <c r="K10" s="27"/>
      <c r="L10" s="27">
        <v>0.0</v>
      </c>
      <c r="M10" s="27">
        <v>0.0</v>
      </c>
      <c r="N10" s="27">
        <v>0.0</v>
      </c>
      <c r="O10" s="27">
        <v>0.0</v>
      </c>
      <c r="P10" s="27">
        <v>0.0</v>
      </c>
      <c r="Q10" s="29">
        <f t="shared" si="1"/>
        <v>8.333333333</v>
      </c>
    </row>
    <row r="11">
      <c r="A11" s="30">
        <v>6.0</v>
      </c>
      <c r="B11" s="38" t="s">
        <v>24</v>
      </c>
      <c r="C11" s="39"/>
      <c r="D11" s="39"/>
      <c r="E11" s="32">
        <v>1.0</v>
      </c>
      <c r="F11" s="33">
        <v>0.0</v>
      </c>
      <c r="G11" s="34">
        <v>1.0</v>
      </c>
      <c r="H11" s="35">
        <v>0.0</v>
      </c>
      <c r="I11" s="35"/>
      <c r="J11" s="36">
        <v>0.0</v>
      </c>
      <c r="K11" s="35"/>
      <c r="L11" s="35">
        <v>0.0</v>
      </c>
      <c r="M11" s="35">
        <v>0.0</v>
      </c>
      <c r="N11" s="27">
        <v>1.0</v>
      </c>
      <c r="O11" s="35">
        <v>1.0</v>
      </c>
      <c r="P11" s="35">
        <v>1.0</v>
      </c>
      <c r="Q11" s="29">
        <f t="shared" si="1"/>
        <v>41.66666667</v>
      </c>
    </row>
    <row r="12">
      <c r="A12" s="22">
        <v>7.0</v>
      </c>
      <c r="B12" s="23" t="s">
        <v>25</v>
      </c>
      <c r="C12" s="5"/>
      <c r="D12" s="6"/>
      <c r="E12" s="24">
        <v>1.0</v>
      </c>
      <c r="F12" s="25">
        <v>1.0</v>
      </c>
      <c r="G12" s="26">
        <v>1.0</v>
      </c>
      <c r="H12" s="27">
        <v>1.0</v>
      </c>
      <c r="I12" s="27">
        <v>1.0</v>
      </c>
      <c r="J12" s="37">
        <v>1.0</v>
      </c>
      <c r="K12" s="27">
        <v>1.0</v>
      </c>
      <c r="L12" s="27">
        <v>1.0</v>
      </c>
      <c r="M12" s="27">
        <v>1.0</v>
      </c>
      <c r="N12" s="27">
        <v>1.0</v>
      </c>
      <c r="O12" s="27">
        <v>1.0</v>
      </c>
      <c r="P12" s="27">
        <v>1.0</v>
      </c>
      <c r="Q12" s="29">
        <f t="shared" si="1"/>
        <v>100</v>
      </c>
    </row>
    <row r="13">
      <c r="A13" s="30">
        <v>8.0</v>
      </c>
      <c r="B13" s="31" t="s">
        <v>26</v>
      </c>
      <c r="C13" s="5"/>
      <c r="D13" s="6"/>
      <c r="E13" s="32">
        <v>1.0</v>
      </c>
      <c r="F13" s="33">
        <v>0.0</v>
      </c>
      <c r="G13" s="34">
        <v>1.0</v>
      </c>
      <c r="H13" s="35">
        <v>0.0</v>
      </c>
      <c r="I13" s="35">
        <v>1.0</v>
      </c>
      <c r="J13" s="36">
        <v>0.0</v>
      </c>
      <c r="K13" s="35"/>
      <c r="L13" s="35">
        <v>0.0</v>
      </c>
      <c r="M13" s="35">
        <v>0.0</v>
      </c>
      <c r="N13" s="27">
        <v>0.0</v>
      </c>
      <c r="O13" s="35">
        <v>0.0</v>
      </c>
      <c r="P13" s="35">
        <v>0.0</v>
      </c>
      <c r="Q13" s="29">
        <f t="shared" si="1"/>
        <v>25</v>
      </c>
    </row>
    <row r="14">
      <c r="A14" s="22">
        <v>9.0</v>
      </c>
      <c r="B14" s="23" t="s">
        <v>27</v>
      </c>
      <c r="C14" s="5"/>
      <c r="D14" s="6"/>
      <c r="E14" s="24">
        <v>1.0</v>
      </c>
      <c r="F14" s="25">
        <v>0.0</v>
      </c>
      <c r="G14" s="26">
        <v>1.0</v>
      </c>
      <c r="H14" s="27">
        <v>0.0</v>
      </c>
      <c r="I14" s="27">
        <v>1.0</v>
      </c>
      <c r="J14" s="37">
        <v>1.0</v>
      </c>
      <c r="K14" s="27">
        <v>1.0</v>
      </c>
      <c r="L14" s="27">
        <v>0.0</v>
      </c>
      <c r="M14" s="27">
        <v>0.0</v>
      </c>
      <c r="N14" s="27">
        <v>1.0</v>
      </c>
      <c r="O14" s="27">
        <v>1.0</v>
      </c>
      <c r="P14" s="27">
        <v>1.0</v>
      </c>
      <c r="Q14" s="29">
        <f t="shared" si="1"/>
        <v>66.66666667</v>
      </c>
    </row>
    <row r="15">
      <c r="A15" s="30">
        <v>10.0</v>
      </c>
      <c r="B15" s="31" t="s">
        <v>28</v>
      </c>
      <c r="C15" s="5"/>
      <c r="D15" s="6"/>
      <c r="E15" s="32">
        <v>1.0</v>
      </c>
      <c r="F15" s="33">
        <v>0.0</v>
      </c>
      <c r="G15" s="34"/>
      <c r="H15" s="35">
        <v>1.0</v>
      </c>
      <c r="I15" s="35">
        <v>1.0</v>
      </c>
      <c r="J15" s="36">
        <v>0.0</v>
      </c>
      <c r="K15" s="35">
        <v>1.0</v>
      </c>
      <c r="L15" s="35">
        <v>0.0</v>
      </c>
      <c r="M15" s="35">
        <v>0.0</v>
      </c>
      <c r="N15" s="27">
        <v>1.0</v>
      </c>
      <c r="O15" s="35">
        <v>1.0</v>
      </c>
      <c r="P15" s="35">
        <v>1.0</v>
      </c>
      <c r="Q15" s="29">
        <f t="shared" si="1"/>
        <v>58.33333333</v>
      </c>
    </row>
    <row r="16">
      <c r="A16" s="22">
        <v>11.0</v>
      </c>
      <c r="B16" s="23" t="s">
        <v>29</v>
      </c>
      <c r="C16" s="40"/>
      <c r="D16" s="41"/>
      <c r="E16" s="24">
        <v>0.0</v>
      </c>
      <c r="F16" s="25">
        <v>0.0</v>
      </c>
      <c r="G16" s="26"/>
      <c r="H16" s="27">
        <v>0.0</v>
      </c>
      <c r="I16" s="27">
        <v>1.0</v>
      </c>
      <c r="J16" s="37">
        <v>0.0</v>
      </c>
      <c r="K16" s="27"/>
      <c r="L16" s="27">
        <v>0.0</v>
      </c>
      <c r="M16" s="27">
        <v>0.0</v>
      </c>
      <c r="N16" s="27">
        <v>0.0</v>
      </c>
      <c r="O16" s="27">
        <v>0.0</v>
      </c>
      <c r="P16" s="27">
        <v>0.0</v>
      </c>
      <c r="Q16" s="29">
        <f t="shared" si="1"/>
        <v>8.333333333</v>
      </c>
    </row>
    <row r="17">
      <c r="A17" s="30">
        <v>12.0</v>
      </c>
      <c r="B17" s="31" t="s">
        <v>30</v>
      </c>
      <c r="C17" s="5"/>
      <c r="D17" s="6"/>
      <c r="E17" s="32">
        <v>1.0</v>
      </c>
      <c r="F17" s="33">
        <v>0.0</v>
      </c>
      <c r="G17" s="34"/>
      <c r="H17" s="35">
        <v>0.0</v>
      </c>
      <c r="I17" s="35"/>
      <c r="J17" s="36">
        <v>0.0</v>
      </c>
      <c r="K17" s="35"/>
      <c r="L17" s="35">
        <v>0.0</v>
      </c>
      <c r="M17" s="35">
        <v>0.0</v>
      </c>
      <c r="N17" s="35">
        <v>0.0</v>
      </c>
      <c r="O17" s="27">
        <v>0.0</v>
      </c>
      <c r="P17" s="35">
        <v>0.0</v>
      </c>
      <c r="Q17" s="29">
        <f t="shared" si="1"/>
        <v>8.333333333</v>
      </c>
    </row>
    <row r="18">
      <c r="A18" s="22">
        <v>13.0</v>
      </c>
      <c r="B18" s="23" t="s">
        <v>31</v>
      </c>
      <c r="C18" s="5"/>
      <c r="D18" s="6"/>
      <c r="E18" s="24">
        <v>1.0</v>
      </c>
      <c r="F18" s="25">
        <v>0.0</v>
      </c>
      <c r="G18" s="26"/>
      <c r="H18" s="27">
        <v>0.0</v>
      </c>
      <c r="I18" s="27"/>
      <c r="J18" s="42">
        <v>0.0</v>
      </c>
      <c r="K18" s="27"/>
      <c r="L18" s="27">
        <v>0.0</v>
      </c>
      <c r="M18" s="27">
        <v>0.0</v>
      </c>
      <c r="N18" s="27">
        <v>0.0</v>
      </c>
      <c r="O18" s="27">
        <v>0.0</v>
      </c>
      <c r="P18" s="27">
        <v>0.0</v>
      </c>
      <c r="Q18" s="29">
        <f t="shared" si="1"/>
        <v>8.333333333</v>
      </c>
    </row>
    <row r="19">
      <c r="A19" s="43">
        <v>14.0</v>
      </c>
      <c r="B19" s="44" t="s">
        <v>32</v>
      </c>
      <c r="C19" s="5"/>
      <c r="D19" s="6"/>
      <c r="E19" s="45">
        <v>0.0</v>
      </c>
      <c r="F19" s="46"/>
      <c r="G19" s="47"/>
      <c r="H19" s="48">
        <v>0.0</v>
      </c>
      <c r="I19" s="48"/>
      <c r="J19" s="49">
        <v>0.0</v>
      </c>
      <c r="K19" s="48"/>
      <c r="L19" s="48">
        <v>0.0</v>
      </c>
      <c r="M19" s="48">
        <v>0.0</v>
      </c>
      <c r="N19" s="48">
        <v>0.0</v>
      </c>
      <c r="O19" s="27">
        <v>0.0</v>
      </c>
      <c r="P19" s="48">
        <v>0.0</v>
      </c>
      <c r="Q19" s="50">
        <f t="shared" si="1"/>
        <v>0</v>
      </c>
      <c r="R19" s="51"/>
      <c r="S19" s="51"/>
      <c r="T19" s="51"/>
      <c r="U19" s="51"/>
      <c r="V19" s="51"/>
      <c r="W19" s="51"/>
      <c r="X19" s="51"/>
      <c r="Y19" s="51"/>
      <c r="Z19" s="51"/>
    </row>
    <row r="20">
      <c r="A20" s="22">
        <v>15.0</v>
      </c>
      <c r="B20" s="23" t="s">
        <v>33</v>
      </c>
      <c r="C20" s="5"/>
      <c r="D20" s="6"/>
      <c r="E20" s="24">
        <v>1.0</v>
      </c>
      <c r="F20" s="25">
        <v>1.0</v>
      </c>
      <c r="G20" s="26">
        <v>1.0</v>
      </c>
      <c r="H20" s="27">
        <v>1.0</v>
      </c>
      <c r="I20" s="27">
        <v>1.0</v>
      </c>
      <c r="J20" s="25">
        <v>1.0</v>
      </c>
      <c r="K20" s="27">
        <v>1.0</v>
      </c>
      <c r="L20" s="27">
        <v>0.0</v>
      </c>
      <c r="M20" s="27">
        <v>0.0</v>
      </c>
      <c r="N20" s="27">
        <v>1.0</v>
      </c>
      <c r="O20" s="27">
        <v>1.0</v>
      </c>
      <c r="P20" s="27">
        <v>1.0</v>
      </c>
      <c r="Q20" s="29">
        <f t="shared" si="1"/>
        <v>83.33333333</v>
      </c>
    </row>
    <row r="21">
      <c r="A21" s="30">
        <v>16.0</v>
      </c>
      <c r="B21" s="31" t="s">
        <v>34</v>
      </c>
      <c r="C21" s="5"/>
      <c r="D21" s="6"/>
      <c r="E21" s="32">
        <v>1.0</v>
      </c>
      <c r="F21" s="33">
        <v>0.0</v>
      </c>
      <c r="G21" s="34"/>
      <c r="H21" s="35">
        <v>0.0</v>
      </c>
      <c r="I21" s="35"/>
      <c r="J21" s="33">
        <v>0.0</v>
      </c>
      <c r="K21" s="35"/>
      <c r="L21" s="35">
        <v>0.0</v>
      </c>
      <c r="M21" s="35">
        <v>0.0</v>
      </c>
      <c r="N21" s="35">
        <v>0.0</v>
      </c>
      <c r="O21" s="35">
        <v>0.0</v>
      </c>
      <c r="P21" s="35">
        <v>0.0</v>
      </c>
      <c r="Q21" s="29">
        <f t="shared" si="1"/>
        <v>8.333333333</v>
      </c>
    </row>
    <row r="22">
      <c r="A22" s="22">
        <v>17.0</v>
      </c>
      <c r="B22" s="23" t="s">
        <v>35</v>
      </c>
      <c r="C22" s="5"/>
      <c r="D22" s="6"/>
      <c r="E22" s="24">
        <v>1.0</v>
      </c>
      <c r="F22" s="25">
        <v>1.0</v>
      </c>
      <c r="G22" s="26">
        <v>1.0</v>
      </c>
      <c r="H22" s="27">
        <v>1.0</v>
      </c>
      <c r="I22" s="27">
        <v>1.0</v>
      </c>
      <c r="J22" s="25">
        <v>1.0</v>
      </c>
      <c r="K22" s="27">
        <v>1.0</v>
      </c>
      <c r="L22" s="27">
        <v>1.0</v>
      </c>
      <c r="M22" s="27">
        <v>1.0</v>
      </c>
      <c r="N22" s="27">
        <v>1.0</v>
      </c>
      <c r="O22" s="27">
        <v>1.0</v>
      </c>
      <c r="P22" s="27">
        <v>1.0</v>
      </c>
      <c r="Q22" s="29">
        <f t="shared" si="1"/>
        <v>100</v>
      </c>
    </row>
    <row r="23">
      <c r="A23" s="30">
        <v>18.0</v>
      </c>
      <c r="B23" s="31" t="s">
        <v>36</v>
      </c>
      <c r="C23" s="5"/>
      <c r="D23" s="6"/>
      <c r="E23" s="32">
        <v>1.0</v>
      </c>
      <c r="F23" s="33">
        <v>0.0</v>
      </c>
      <c r="G23" s="34"/>
      <c r="H23" s="35">
        <v>1.0</v>
      </c>
      <c r="I23" s="35">
        <v>1.0</v>
      </c>
      <c r="J23" s="33">
        <v>1.0</v>
      </c>
      <c r="K23" s="35"/>
      <c r="L23" s="35">
        <v>0.0</v>
      </c>
      <c r="M23" s="35">
        <v>0.0</v>
      </c>
      <c r="N23" s="35">
        <v>0.0</v>
      </c>
      <c r="O23" s="35">
        <v>0.0</v>
      </c>
      <c r="P23" s="35">
        <v>1.0</v>
      </c>
      <c r="Q23" s="29">
        <f t="shared" si="1"/>
        <v>41.66666667</v>
      </c>
    </row>
    <row r="24">
      <c r="A24" s="22">
        <v>19.0</v>
      </c>
      <c r="B24" s="23" t="s">
        <v>37</v>
      </c>
      <c r="C24" s="5"/>
      <c r="D24" s="6"/>
      <c r="E24" s="24">
        <v>1.0</v>
      </c>
      <c r="F24" s="25">
        <v>0.0</v>
      </c>
      <c r="G24" s="26"/>
      <c r="H24" s="27">
        <v>0.0</v>
      </c>
      <c r="I24" s="27">
        <v>1.0</v>
      </c>
      <c r="J24" s="25">
        <v>0.0</v>
      </c>
      <c r="K24" s="27"/>
      <c r="L24" s="27">
        <v>0.0</v>
      </c>
      <c r="M24" s="27">
        <v>0.0</v>
      </c>
      <c r="N24" s="27">
        <v>1.0</v>
      </c>
      <c r="O24" s="27">
        <v>1.0</v>
      </c>
      <c r="P24" s="27">
        <v>0.0</v>
      </c>
      <c r="Q24" s="29">
        <f t="shared" si="1"/>
        <v>33.33333333</v>
      </c>
    </row>
    <row r="25">
      <c r="A25" s="30">
        <v>20.0</v>
      </c>
      <c r="B25" s="31" t="s">
        <v>38</v>
      </c>
      <c r="C25" s="5"/>
      <c r="D25" s="6"/>
      <c r="E25" s="32">
        <v>1.0</v>
      </c>
      <c r="F25" s="33">
        <v>0.0</v>
      </c>
      <c r="G25" s="34">
        <v>1.0</v>
      </c>
      <c r="H25" s="35">
        <v>0.0</v>
      </c>
      <c r="I25" s="35"/>
      <c r="J25" s="33">
        <v>0.0</v>
      </c>
      <c r="K25" s="35"/>
      <c r="L25" s="35">
        <v>0.0</v>
      </c>
      <c r="M25" s="35">
        <v>1.0</v>
      </c>
      <c r="N25" s="35">
        <v>1.0</v>
      </c>
      <c r="O25" s="35">
        <v>1.0</v>
      </c>
      <c r="P25" s="35">
        <v>0.0</v>
      </c>
      <c r="Q25" s="29">
        <f t="shared" si="1"/>
        <v>41.66666667</v>
      </c>
    </row>
    <row r="26">
      <c r="A26" s="22">
        <v>21.0</v>
      </c>
      <c r="B26" s="23" t="s">
        <v>39</v>
      </c>
      <c r="C26" s="5"/>
      <c r="D26" s="6"/>
      <c r="E26" s="24">
        <v>1.0</v>
      </c>
      <c r="F26" s="25">
        <v>1.0</v>
      </c>
      <c r="G26" s="26"/>
      <c r="H26" s="27">
        <v>1.0</v>
      </c>
      <c r="I26" s="27">
        <v>1.0</v>
      </c>
      <c r="J26" s="25">
        <v>0.0</v>
      </c>
      <c r="K26" s="27"/>
      <c r="L26" s="27">
        <v>1.0</v>
      </c>
      <c r="M26" s="27">
        <v>1.0</v>
      </c>
      <c r="N26" s="27">
        <v>1.0</v>
      </c>
      <c r="O26" s="27">
        <v>1.0</v>
      </c>
      <c r="P26" s="27">
        <v>1.0</v>
      </c>
      <c r="Q26" s="29">
        <f t="shared" si="1"/>
        <v>75</v>
      </c>
    </row>
    <row r="27">
      <c r="A27" s="30">
        <v>22.0</v>
      </c>
      <c r="B27" s="31" t="s">
        <v>40</v>
      </c>
      <c r="C27" s="5"/>
      <c r="D27" s="6"/>
      <c r="E27" s="32">
        <v>1.0</v>
      </c>
      <c r="F27" s="33">
        <v>0.0</v>
      </c>
      <c r="G27" s="34"/>
      <c r="H27" s="35">
        <v>0.0</v>
      </c>
      <c r="I27" s="35">
        <v>1.0</v>
      </c>
      <c r="J27" s="33">
        <v>1.0</v>
      </c>
      <c r="K27" s="35"/>
      <c r="L27" s="35">
        <v>0.0</v>
      </c>
      <c r="M27" s="35">
        <v>0.0</v>
      </c>
      <c r="N27" s="35">
        <v>1.0</v>
      </c>
      <c r="O27" s="35">
        <v>1.0</v>
      </c>
      <c r="P27" s="35">
        <v>1.0</v>
      </c>
      <c r="Q27" s="29">
        <f t="shared" si="1"/>
        <v>50</v>
      </c>
    </row>
    <row r="28">
      <c r="A28" s="22">
        <v>23.0</v>
      </c>
      <c r="B28" s="23"/>
      <c r="C28" s="5"/>
      <c r="D28" s="6"/>
      <c r="E28" s="27"/>
      <c r="F28" s="52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9"/>
    </row>
    <row r="29">
      <c r="A29" s="30">
        <v>24.0</v>
      </c>
      <c r="B29" s="31"/>
      <c r="C29" s="5"/>
      <c r="D29" s="6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53"/>
    </row>
    <row r="30">
      <c r="A30" s="22">
        <v>25.0</v>
      </c>
      <c r="B30" s="23"/>
      <c r="C30" s="5"/>
      <c r="D30" s="6"/>
      <c r="E30" s="54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9">
        <f>SUM(E30:P30)/100*12</f>
        <v>0</v>
      </c>
    </row>
    <row r="31">
      <c r="A31" s="55" t="s">
        <v>41</v>
      </c>
      <c r="B31" s="5"/>
      <c r="C31" s="5"/>
      <c r="D31" s="6"/>
      <c r="E31" s="56">
        <f t="shared" ref="E31:P31" si="2">SUM(E6:E30)*100/22</f>
        <v>90.90909091</v>
      </c>
      <c r="F31" s="56">
        <f t="shared" si="2"/>
        <v>18.18181818</v>
      </c>
      <c r="G31" s="56">
        <f t="shared" si="2"/>
        <v>40.90909091</v>
      </c>
      <c r="H31" s="56">
        <f t="shared" si="2"/>
        <v>27.27272727</v>
      </c>
      <c r="I31" s="56">
        <f t="shared" si="2"/>
        <v>63.63636364</v>
      </c>
      <c r="J31" s="56">
        <f t="shared" si="2"/>
        <v>31.81818182</v>
      </c>
      <c r="K31" s="56">
        <f t="shared" si="2"/>
        <v>22.72727273</v>
      </c>
      <c r="L31" s="56">
        <f t="shared" si="2"/>
        <v>13.63636364</v>
      </c>
      <c r="M31" s="56">
        <f t="shared" si="2"/>
        <v>22.72727273</v>
      </c>
      <c r="N31" s="56">
        <f t="shared" si="2"/>
        <v>45.45454545</v>
      </c>
      <c r="O31" s="56">
        <f t="shared" si="2"/>
        <v>50</v>
      </c>
      <c r="P31" s="56">
        <f t="shared" si="2"/>
        <v>40.90909091</v>
      </c>
      <c r="Q31" s="57">
        <f>AVERAGE(E31:P31)</f>
        <v>39.01515152</v>
      </c>
      <c r="R31" s="58"/>
      <c r="S31" s="58"/>
      <c r="T31" s="58"/>
      <c r="U31" s="58"/>
      <c r="V31" s="58"/>
      <c r="W31" s="58"/>
      <c r="X31" s="58"/>
      <c r="Y31" s="58"/>
      <c r="Z31" s="58"/>
    </row>
    <row r="32">
      <c r="A32" s="59" t="s">
        <v>42</v>
      </c>
      <c r="B32" s="5"/>
      <c r="C32" s="5"/>
      <c r="D32" s="6"/>
      <c r="E32" s="60">
        <f t="shared" ref="E32:P32" si="3">COUNTIF(E6:E30,"1")</f>
        <v>20</v>
      </c>
      <c r="F32" s="60">
        <f t="shared" si="3"/>
        <v>4</v>
      </c>
      <c r="G32" s="60">
        <f t="shared" si="3"/>
        <v>9</v>
      </c>
      <c r="H32" s="60">
        <f t="shared" si="3"/>
        <v>6</v>
      </c>
      <c r="I32" s="60">
        <f t="shared" si="3"/>
        <v>14</v>
      </c>
      <c r="J32" s="60">
        <f t="shared" si="3"/>
        <v>7</v>
      </c>
      <c r="K32" s="60">
        <f t="shared" si="3"/>
        <v>5</v>
      </c>
      <c r="L32" s="60">
        <f t="shared" si="3"/>
        <v>3</v>
      </c>
      <c r="M32" s="60">
        <f t="shared" si="3"/>
        <v>5</v>
      </c>
      <c r="N32" s="60">
        <f t="shared" si="3"/>
        <v>10</v>
      </c>
      <c r="O32" s="60">
        <f t="shared" si="3"/>
        <v>11</v>
      </c>
      <c r="P32" s="60">
        <f t="shared" si="3"/>
        <v>9</v>
      </c>
      <c r="Q32" s="61"/>
    </row>
    <row r="33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>
      <c r="A34" s="62"/>
      <c r="B34" s="62"/>
      <c r="C34" s="62"/>
      <c r="D34" s="63" t="s">
        <v>43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</row>
    <row r="36">
      <c r="A36" s="62"/>
      <c r="B36" s="62"/>
      <c r="C36" s="63" t="s">
        <v>43</v>
      </c>
      <c r="D36" s="62"/>
      <c r="E36" s="64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</row>
  </sheetData>
  <mergeCells count="31">
    <mergeCell ref="A1:D4"/>
    <mergeCell ref="E1:Q1"/>
    <mergeCell ref="E2:Q2"/>
    <mergeCell ref="E3:Q3"/>
    <mergeCell ref="E4:Q4"/>
    <mergeCell ref="B5:D5"/>
    <mergeCell ref="B6:D6"/>
    <mergeCell ref="B7:D7"/>
    <mergeCell ref="B8:D8"/>
    <mergeCell ref="B9:D9"/>
    <mergeCell ref="B10:D10"/>
    <mergeCell ref="B12:D12"/>
    <mergeCell ref="B13:D13"/>
    <mergeCell ref="B14:D14"/>
    <mergeCell ref="B15:D15"/>
    <mergeCell ref="B17:D17"/>
    <mergeCell ref="B18:D18"/>
    <mergeCell ref="B19:D19"/>
    <mergeCell ref="B20:D20"/>
    <mergeCell ref="B21:D21"/>
    <mergeCell ref="B22:D22"/>
    <mergeCell ref="B30:D30"/>
    <mergeCell ref="A31:D31"/>
    <mergeCell ref="A32:D32"/>
    <mergeCell ref="B23:D23"/>
    <mergeCell ref="B24:D24"/>
    <mergeCell ref="B25:D25"/>
    <mergeCell ref="B26:D26"/>
    <mergeCell ref="B27:D27"/>
    <mergeCell ref="B28:D28"/>
    <mergeCell ref="B29:D29"/>
  </mergeCells>
  <dataValidations>
    <dataValidation type="list" allowBlank="1" sqref="N5 E6:P29 L30">
      <formula1>"0,1"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75"/>
  <cols>
    <col customWidth="1" min="1" max="1" width="6.0"/>
    <col customWidth="1" min="4" max="4" width="12.29"/>
    <col customWidth="1" min="17" max="17" width="18.71"/>
  </cols>
  <sheetData>
    <row r="1">
      <c r="A1" s="1">
        <v>5.0</v>
      </c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>
      <c r="A2" s="7"/>
      <c r="D2" s="8"/>
      <c r="E2" s="9" t="s">
        <v>44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>
      <c r="A3" s="7"/>
      <c r="D3" s="8"/>
      <c r="E3" s="10" t="s">
        <v>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>
      <c r="A4" s="11"/>
      <c r="B4" s="12"/>
      <c r="C4" s="12"/>
      <c r="D4" s="13"/>
      <c r="E4" s="1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>
      <c r="A5" s="15" t="s">
        <v>4</v>
      </c>
      <c r="B5" s="16" t="s">
        <v>5</v>
      </c>
      <c r="C5" s="5"/>
      <c r="D5" s="6"/>
      <c r="E5" s="17" t="s">
        <v>6</v>
      </c>
      <c r="F5" s="17" t="s">
        <v>7</v>
      </c>
      <c r="G5" s="19" t="s">
        <v>8</v>
      </c>
      <c r="H5" s="17" t="s">
        <v>9</v>
      </c>
      <c r="I5" s="17" t="s">
        <v>11</v>
      </c>
      <c r="J5" s="17" t="s">
        <v>10</v>
      </c>
      <c r="K5" s="17" t="s">
        <v>12</v>
      </c>
      <c r="L5" s="17" t="s">
        <v>13</v>
      </c>
      <c r="M5" s="17" t="s">
        <v>14</v>
      </c>
      <c r="N5" s="17" t="s">
        <v>45</v>
      </c>
      <c r="O5" s="17" t="s">
        <v>16</v>
      </c>
      <c r="P5" s="17" t="s">
        <v>17</v>
      </c>
      <c r="Q5" s="21" t="s">
        <v>18</v>
      </c>
    </row>
    <row r="6">
      <c r="A6" s="30">
        <v>1.0</v>
      </c>
      <c r="B6" s="65" t="s">
        <v>46</v>
      </c>
      <c r="C6" s="5"/>
      <c r="D6" s="6"/>
      <c r="E6" s="35"/>
      <c r="F6" s="27">
        <v>0.0</v>
      </c>
      <c r="G6" s="35"/>
      <c r="H6" s="35">
        <v>0.0</v>
      </c>
      <c r="I6" s="35">
        <v>0.0</v>
      </c>
      <c r="J6" s="35"/>
      <c r="K6" s="35"/>
      <c r="L6" s="35">
        <v>0.0</v>
      </c>
      <c r="M6" s="35">
        <v>0.0</v>
      </c>
      <c r="N6" s="35"/>
      <c r="O6" s="35">
        <v>0.0</v>
      </c>
      <c r="P6" s="35"/>
      <c r="Q6" s="66">
        <f t="shared" ref="Q6:Q27" si="1">SUM(E6:P6)*100/12</f>
        <v>0</v>
      </c>
    </row>
    <row r="7">
      <c r="A7" s="22">
        <v>2.0</v>
      </c>
      <c r="B7" s="67" t="s">
        <v>47</v>
      </c>
      <c r="C7" s="5"/>
      <c r="D7" s="6"/>
      <c r="E7" s="27">
        <v>1.0</v>
      </c>
      <c r="F7" s="27">
        <v>0.0</v>
      </c>
      <c r="G7" s="27">
        <v>1.0</v>
      </c>
      <c r="H7" s="27">
        <v>0.0</v>
      </c>
      <c r="I7" s="27">
        <v>1.0</v>
      </c>
      <c r="J7" s="27">
        <v>1.0</v>
      </c>
      <c r="K7" s="27">
        <v>1.0</v>
      </c>
      <c r="L7" s="27">
        <v>0.0</v>
      </c>
      <c r="M7" s="27">
        <v>0.0</v>
      </c>
      <c r="N7" s="27">
        <v>1.0</v>
      </c>
      <c r="O7" s="27">
        <v>1.0</v>
      </c>
      <c r="P7" s="27"/>
      <c r="Q7" s="66">
        <f t="shared" si="1"/>
        <v>58.33333333</v>
      </c>
    </row>
    <row r="8">
      <c r="A8" s="30">
        <v>3.0</v>
      </c>
      <c r="B8" s="68" t="s">
        <v>48</v>
      </c>
      <c r="C8" s="39"/>
      <c r="D8" s="39"/>
      <c r="E8" s="35"/>
      <c r="F8" s="27">
        <v>0.0</v>
      </c>
      <c r="G8" s="35"/>
      <c r="H8" s="35">
        <v>0.0</v>
      </c>
      <c r="I8" s="35">
        <v>1.0</v>
      </c>
      <c r="J8" s="35"/>
      <c r="K8" s="35"/>
      <c r="L8" s="35">
        <v>0.0</v>
      </c>
      <c r="M8" s="35">
        <v>0.0</v>
      </c>
      <c r="N8" s="35"/>
      <c r="O8" s="35">
        <v>0.0</v>
      </c>
      <c r="P8" s="35"/>
      <c r="Q8" s="66">
        <f t="shared" si="1"/>
        <v>8.333333333</v>
      </c>
    </row>
    <row r="9">
      <c r="A9" s="22">
        <v>4.0</v>
      </c>
      <c r="B9" s="69" t="s">
        <v>49</v>
      </c>
      <c r="C9" s="70"/>
      <c r="D9" s="70"/>
      <c r="E9" s="27"/>
      <c r="F9" s="27">
        <v>1.0</v>
      </c>
      <c r="G9" s="27">
        <v>1.0</v>
      </c>
      <c r="H9" s="27">
        <v>1.0</v>
      </c>
      <c r="I9" s="27">
        <v>1.0</v>
      </c>
      <c r="J9" s="27">
        <v>1.0</v>
      </c>
      <c r="K9" s="27">
        <v>1.0</v>
      </c>
      <c r="L9" s="27">
        <v>1.0</v>
      </c>
      <c r="M9" s="27">
        <v>1.0</v>
      </c>
      <c r="N9" s="27"/>
      <c r="O9" s="27">
        <v>1.0</v>
      </c>
      <c r="P9" s="27">
        <v>1.0</v>
      </c>
      <c r="Q9" s="66">
        <f t="shared" si="1"/>
        <v>83.33333333</v>
      </c>
    </row>
    <row r="10">
      <c r="A10" s="30">
        <v>5.0</v>
      </c>
      <c r="B10" s="68" t="s">
        <v>50</v>
      </c>
      <c r="C10" s="39"/>
      <c r="E10" s="35"/>
      <c r="F10" s="27">
        <v>0.0</v>
      </c>
      <c r="G10" s="35"/>
      <c r="H10" s="35">
        <v>0.0</v>
      </c>
      <c r="I10" s="35">
        <v>1.0</v>
      </c>
      <c r="J10" s="35">
        <v>1.0</v>
      </c>
      <c r="K10" s="35">
        <v>1.0</v>
      </c>
      <c r="L10" s="35">
        <v>0.0</v>
      </c>
      <c r="M10" s="35">
        <v>0.0</v>
      </c>
      <c r="N10" s="35">
        <v>1.0</v>
      </c>
      <c r="O10" s="35">
        <v>0.0</v>
      </c>
      <c r="P10" s="35"/>
      <c r="Q10" s="66">
        <f t="shared" si="1"/>
        <v>33.33333333</v>
      </c>
    </row>
    <row r="11">
      <c r="A11" s="22">
        <v>6.0</v>
      </c>
      <c r="B11" s="69" t="s">
        <v>51</v>
      </c>
      <c r="C11" s="70"/>
      <c r="D11" s="39"/>
      <c r="E11" s="27">
        <v>1.0</v>
      </c>
      <c r="F11" s="35">
        <v>1.0</v>
      </c>
      <c r="G11" s="27">
        <v>1.0</v>
      </c>
      <c r="H11" s="27">
        <v>1.0</v>
      </c>
      <c r="I11" s="27">
        <v>1.0</v>
      </c>
      <c r="J11" s="27">
        <v>1.0</v>
      </c>
      <c r="K11" s="27">
        <v>1.0</v>
      </c>
      <c r="L11" s="27">
        <v>1.0</v>
      </c>
      <c r="M11" s="27">
        <v>1.0</v>
      </c>
      <c r="N11" s="27">
        <v>1.0</v>
      </c>
      <c r="O11" s="27">
        <v>1.0</v>
      </c>
      <c r="P11" s="27">
        <v>1.0</v>
      </c>
      <c r="Q11" s="66">
        <f t="shared" si="1"/>
        <v>100</v>
      </c>
    </row>
    <row r="12">
      <c r="A12" s="30">
        <v>7.0</v>
      </c>
      <c r="B12" s="71" t="s">
        <v>52</v>
      </c>
      <c r="C12" s="5"/>
      <c r="D12" s="6"/>
      <c r="E12" s="35"/>
      <c r="F12" s="27">
        <v>0.0</v>
      </c>
      <c r="G12" s="35"/>
      <c r="H12" s="35">
        <v>0.0</v>
      </c>
      <c r="I12" s="35">
        <v>1.0</v>
      </c>
      <c r="J12" s="35">
        <v>1.0</v>
      </c>
      <c r="K12" s="35">
        <v>1.0</v>
      </c>
      <c r="L12" s="35">
        <v>0.0</v>
      </c>
      <c r="M12" s="35">
        <v>0.0</v>
      </c>
      <c r="N12" s="35">
        <v>1.0</v>
      </c>
      <c r="O12" s="35">
        <v>0.0</v>
      </c>
      <c r="P12" s="35"/>
      <c r="Q12" s="66">
        <f t="shared" si="1"/>
        <v>33.33333333</v>
      </c>
    </row>
    <row r="13">
      <c r="A13" s="22">
        <v>8.0</v>
      </c>
      <c r="B13" s="67" t="s">
        <v>53</v>
      </c>
      <c r="C13" s="5"/>
      <c r="D13" s="6"/>
      <c r="E13" s="27"/>
      <c r="F13" s="27">
        <v>0.0</v>
      </c>
      <c r="G13" s="27"/>
      <c r="H13" s="27">
        <v>0.0</v>
      </c>
      <c r="I13" s="27">
        <v>1.0</v>
      </c>
      <c r="J13" s="27"/>
      <c r="K13" s="27">
        <v>1.0</v>
      </c>
      <c r="L13" s="27">
        <v>1.0</v>
      </c>
      <c r="M13" s="27">
        <v>0.0</v>
      </c>
      <c r="N13" s="27"/>
      <c r="O13" s="27">
        <v>1.0</v>
      </c>
      <c r="P13" s="27"/>
      <c r="Q13" s="66">
        <f t="shared" si="1"/>
        <v>33.33333333</v>
      </c>
    </row>
    <row r="14">
      <c r="A14" s="30">
        <v>9.0</v>
      </c>
      <c r="B14" s="68" t="s">
        <v>54</v>
      </c>
      <c r="C14" s="39"/>
      <c r="D14" s="39"/>
      <c r="E14" s="35"/>
      <c r="F14" s="27">
        <v>0.0</v>
      </c>
      <c r="G14" s="35"/>
      <c r="H14" s="35">
        <v>0.0</v>
      </c>
      <c r="I14" s="35">
        <v>1.0</v>
      </c>
      <c r="J14" s="35"/>
      <c r="K14" s="35"/>
      <c r="L14" s="35">
        <v>0.0</v>
      </c>
      <c r="M14" s="35">
        <v>0.0</v>
      </c>
      <c r="N14" s="35"/>
      <c r="O14" s="35">
        <v>0.0</v>
      </c>
      <c r="P14" s="35"/>
      <c r="Q14" s="66">
        <f t="shared" si="1"/>
        <v>8.333333333</v>
      </c>
    </row>
    <row r="15">
      <c r="A15" s="22">
        <v>10.0</v>
      </c>
      <c r="B15" s="72" t="s">
        <v>55</v>
      </c>
      <c r="C15" s="5"/>
      <c r="D15" s="6"/>
      <c r="E15" s="27"/>
      <c r="F15" s="27">
        <v>0.0</v>
      </c>
      <c r="G15" s="27"/>
      <c r="H15" s="27">
        <v>0.0</v>
      </c>
      <c r="I15" s="27">
        <v>0.0</v>
      </c>
      <c r="J15" s="27"/>
      <c r="K15" s="27"/>
      <c r="L15" s="27">
        <v>0.0</v>
      </c>
      <c r="M15" s="27">
        <v>0.0</v>
      </c>
      <c r="N15" s="27"/>
      <c r="O15" s="27">
        <v>0.0</v>
      </c>
      <c r="P15" s="27"/>
      <c r="Q15" s="66">
        <f t="shared" si="1"/>
        <v>0</v>
      </c>
    </row>
    <row r="16">
      <c r="A16" s="30">
        <v>11.0</v>
      </c>
      <c r="B16" s="71" t="s">
        <v>56</v>
      </c>
      <c r="C16" s="5"/>
      <c r="D16" s="6"/>
      <c r="E16" s="35"/>
      <c r="F16" s="27">
        <v>0.0</v>
      </c>
      <c r="G16" s="35"/>
      <c r="H16" s="35">
        <v>0.0</v>
      </c>
      <c r="I16" s="35">
        <v>1.0</v>
      </c>
      <c r="J16" s="35"/>
      <c r="K16" s="35">
        <v>1.0</v>
      </c>
      <c r="L16" s="35">
        <v>0.0</v>
      </c>
      <c r="M16" s="35">
        <v>0.0</v>
      </c>
      <c r="N16" s="35"/>
      <c r="O16" s="35">
        <v>0.0</v>
      </c>
      <c r="P16" s="35"/>
      <c r="Q16" s="66">
        <f t="shared" si="1"/>
        <v>16.66666667</v>
      </c>
    </row>
    <row r="17">
      <c r="A17" s="22">
        <v>12.0</v>
      </c>
      <c r="B17" s="69" t="s">
        <v>57</v>
      </c>
      <c r="C17" s="70"/>
      <c r="D17" s="70"/>
      <c r="E17" s="27"/>
      <c r="F17" s="27">
        <v>0.0</v>
      </c>
      <c r="G17" s="27"/>
      <c r="H17" s="27">
        <v>0.0</v>
      </c>
      <c r="I17" s="27">
        <v>1.0</v>
      </c>
      <c r="J17" s="27"/>
      <c r="K17" s="27"/>
      <c r="L17" s="27">
        <v>0.0</v>
      </c>
      <c r="M17" s="27">
        <v>0.0</v>
      </c>
      <c r="N17" s="27"/>
      <c r="O17" s="27">
        <v>0.0</v>
      </c>
      <c r="P17" s="27"/>
      <c r="Q17" s="66">
        <f t="shared" si="1"/>
        <v>8.333333333</v>
      </c>
    </row>
    <row r="18">
      <c r="A18" s="30">
        <v>13.0</v>
      </c>
      <c r="B18" s="71" t="s">
        <v>58</v>
      </c>
      <c r="C18" s="5"/>
      <c r="D18" s="6"/>
      <c r="E18" s="35"/>
      <c r="F18" s="27">
        <v>0.0</v>
      </c>
      <c r="G18" s="35"/>
      <c r="H18" s="35">
        <v>0.0</v>
      </c>
      <c r="I18" s="35">
        <v>0.0</v>
      </c>
      <c r="J18" s="35">
        <v>1.0</v>
      </c>
      <c r="K18" s="35">
        <v>1.0</v>
      </c>
      <c r="L18" s="35">
        <v>0.0</v>
      </c>
      <c r="M18" s="35">
        <v>0.0</v>
      </c>
      <c r="N18" s="35"/>
      <c r="O18" s="35">
        <v>0.0</v>
      </c>
      <c r="P18" s="35"/>
      <c r="Q18" s="66">
        <f t="shared" si="1"/>
        <v>16.66666667</v>
      </c>
    </row>
    <row r="19">
      <c r="A19" s="22">
        <v>14.0</v>
      </c>
      <c r="B19" s="67" t="s">
        <v>59</v>
      </c>
      <c r="C19" s="5"/>
      <c r="D19" s="6"/>
      <c r="E19" s="27"/>
      <c r="F19" s="27">
        <v>0.0</v>
      </c>
      <c r="G19" s="27"/>
      <c r="H19" s="27">
        <v>0.0</v>
      </c>
      <c r="I19" s="27">
        <v>0.0</v>
      </c>
      <c r="J19" s="27"/>
      <c r="K19" s="27"/>
      <c r="L19" s="27">
        <v>0.0</v>
      </c>
      <c r="M19" s="27">
        <v>0.0</v>
      </c>
      <c r="N19" s="27"/>
      <c r="O19" s="27">
        <v>0.0</v>
      </c>
      <c r="P19" s="27"/>
      <c r="Q19" s="66">
        <f t="shared" si="1"/>
        <v>0</v>
      </c>
    </row>
    <row r="20">
      <c r="A20" s="30">
        <v>15.0</v>
      </c>
      <c r="B20" s="71" t="s">
        <v>60</v>
      </c>
      <c r="C20" s="5"/>
      <c r="D20" s="6"/>
      <c r="E20" s="35"/>
      <c r="F20" s="27">
        <v>0.0</v>
      </c>
      <c r="G20" s="35"/>
      <c r="H20" s="35">
        <v>0.0</v>
      </c>
      <c r="I20" s="35">
        <v>0.0</v>
      </c>
      <c r="J20" s="35"/>
      <c r="K20" s="35">
        <v>1.0</v>
      </c>
      <c r="L20" s="35">
        <v>0.0</v>
      </c>
      <c r="M20" s="35">
        <v>0.0</v>
      </c>
      <c r="N20" s="35">
        <v>1.0</v>
      </c>
      <c r="O20" s="35">
        <v>0.0</v>
      </c>
      <c r="P20" s="35"/>
      <c r="Q20" s="66">
        <f t="shared" si="1"/>
        <v>16.66666667</v>
      </c>
    </row>
    <row r="21">
      <c r="A21" s="22">
        <v>16.0</v>
      </c>
      <c r="B21" s="69" t="s">
        <v>61</v>
      </c>
      <c r="C21" s="70"/>
      <c r="D21" s="70"/>
      <c r="E21" s="27">
        <v>1.0</v>
      </c>
      <c r="F21" s="27">
        <v>0.0</v>
      </c>
      <c r="G21" s="27"/>
      <c r="H21" s="27">
        <v>1.0</v>
      </c>
      <c r="I21" s="27">
        <v>1.0</v>
      </c>
      <c r="J21" s="27"/>
      <c r="K21" s="27">
        <v>1.0</v>
      </c>
      <c r="L21" s="27">
        <v>1.0</v>
      </c>
      <c r="M21" s="27">
        <v>1.0</v>
      </c>
      <c r="N21" s="27">
        <v>1.0</v>
      </c>
      <c r="O21" s="27">
        <v>0.0</v>
      </c>
      <c r="P21" s="27"/>
      <c r="Q21" s="66">
        <f t="shared" si="1"/>
        <v>58.33333333</v>
      </c>
    </row>
    <row r="22">
      <c r="A22" s="30">
        <v>17.0</v>
      </c>
      <c r="B22" s="68" t="s">
        <v>62</v>
      </c>
      <c r="C22" s="39"/>
      <c r="D22" s="39"/>
      <c r="E22" s="35"/>
      <c r="F22" s="27">
        <v>0.0</v>
      </c>
      <c r="G22" s="35"/>
      <c r="H22" s="35">
        <v>0.0</v>
      </c>
      <c r="I22" s="35">
        <v>0.0</v>
      </c>
      <c r="J22" s="35"/>
      <c r="K22" s="35"/>
      <c r="L22" s="35">
        <v>0.0</v>
      </c>
      <c r="M22" s="35">
        <v>0.0</v>
      </c>
      <c r="N22" s="35"/>
      <c r="O22" s="35">
        <v>0.0</v>
      </c>
      <c r="P22" s="35"/>
      <c r="Q22" s="66">
        <f t="shared" si="1"/>
        <v>0</v>
      </c>
    </row>
    <row r="23">
      <c r="A23" s="22">
        <v>18.0</v>
      </c>
      <c r="B23" s="67" t="s">
        <v>63</v>
      </c>
      <c r="C23" s="5"/>
      <c r="D23" s="6"/>
      <c r="E23" s="27">
        <v>1.0</v>
      </c>
      <c r="F23" s="27">
        <v>0.0</v>
      </c>
      <c r="G23" s="27"/>
      <c r="H23" s="27">
        <v>0.0</v>
      </c>
      <c r="I23" s="27">
        <v>1.0</v>
      </c>
      <c r="J23" s="27">
        <v>1.0</v>
      </c>
      <c r="K23" s="27">
        <v>1.0</v>
      </c>
      <c r="L23" s="27">
        <v>0.0</v>
      </c>
      <c r="M23" s="27">
        <v>0.0</v>
      </c>
      <c r="N23" s="27"/>
      <c r="O23" s="27"/>
      <c r="P23" s="27"/>
      <c r="Q23" s="66">
        <f t="shared" si="1"/>
        <v>33.33333333</v>
      </c>
    </row>
    <row r="24">
      <c r="A24" s="30">
        <v>19.0</v>
      </c>
      <c r="B24" s="68" t="s">
        <v>64</v>
      </c>
      <c r="C24" s="39"/>
      <c r="D24" s="39"/>
      <c r="E24" s="35"/>
      <c r="F24" s="27">
        <v>0.0</v>
      </c>
      <c r="G24" s="35"/>
      <c r="H24" s="35">
        <v>0.0</v>
      </c>
      <c r="I24" s="35">
        <v>0.0</v>
      </c>
      <c r="J24" s="35"/>
      <c r="K24" s="35"/>
      <c r="L24" s="35">
        <v>0.0</v>
      </c>
      <c r="M24" s="35">
        <v>0.0</v>
      </c>
      <c r="N24" s="35"/>
      <c r="O24" s="35"/>
      <c r="P24" s="35"/>
      <c r="Q24" s="66">
        <f t="shared" si="1"/>
        <v>0</v>
      </c>
    </row>
    <row r="25">
      <c r="A25" s="22">
        <v>20.0</v>
      </c>
      <c r="B25" s="67" t="s">
        <v>65</v>
      </c>
      <c r="C25" s="5"/>
      <c r="D25" s="6"/>
      <c r="E25" s="27">
        <v>1.0</v>
      </c>
      <c r="F25" s="27">
        <v>0.0</v>
      </c>
      <c r="G25" s="27"/>
      <c r="H25" s="27">
        <v>1.0</v>
      </c>
      <c r="I25" s="27">
        <v>1.0</v>
      </c>
      <c r="J25" s="27">
        <v>1.0</v>
      </c>
      <c r="K25" s="27"/>
      <c r="L25" s="27">
        <v>0.0</v>
      </c>
      <c r="M25" s="27">
        <v>1.0</v>
      </c>
      <c r="N25" s="27"/>
      <c r="O25" s="27"/>
      <c r="P25" s="27"/>
      <c r="Q25" s="66">
        <f t="shared" si="1"/>
        <v>41.66666667</v>
      </c>
    </row>
    <row r="26">
      <c r="A26" s="30">
        <v>21.0</v>
      </c>
      <c r="B26" s="68" t="s">
        <v>66</v>
      </c>
      <c r="C26" s="39"/>
      <c r="D26" s="39"/>
      <c r="E26" s="35"/>
      <c r="F26" s="27">
        <v>0.0</v>
      </c>
      <c r="G26" s="35"/>
      <c r="H26" s="35">
        <v>0.0</v>
      </c>
      <c r="I26" s="35">
        <v>0.0</v>
      </c>
      <c r="J26" s="35"/>
      <c r="K26" s="35"/>
      <c r="L26" s="35">
        <v>0.0</v>
      </c>
      <c r="M26" s="35">
        <v>0.0</v>
      </c>
      <c r="N26" s="35"/>
      <c r="O26" s="35"/>
      <c r="P26" s="35"/>
      <c r="Q26" s="66">
        <f t="shared" si="1"/>
        <v>0</v>
      </c>
    </row>
    <row r="27">
      <c r="A27" s="22">
        <v>22.0</v>
      </c>
      <c r="B27" s="69" t="s">
        <v>67</v>
      </c>
      <c r="C27" s="70"/>
      <c r="D27" s="70"/>
      <c r="E27" s="27"/>
      <c r="F27" s="27">
        <v>0.0</v>
      </c>
      <c r="G27" s="27"/>
      <c r="H27" s="27">
        <v>0.0</v>
      </c>
      <c r="I27" s="27">
        <v>0.0</v>
      </c>
      <c r="J27" s="27"/>
      <c r="K27" s="27"/>
      <c r="L27" s="27">
        <v>0.0</v>
      </c>
      <c r="M27" s="27">
        <v>0.0</v>
      </c>
      <c r="N27" s="27"/>
      <c r="O27" s="27"/>
      <c r="P27" s="27"/>
      <c r="Q27" s="66">
        <f t="shared" si="1"/>
        <v>0</v>
      </c>
    </row>
    <row r="28">
      <c r="A28" s="43">
        <v>23.0</v>
      </c>
      <c r="B28" s="73" t="s">
        <v>68</v>
      </c>
      <c r="C28" s="74"/>
      <c r="D28" s="74"/>
      <c r="E28" s="48"/>
      <c r="F28" s="27">
        <v>0.0</v>
      </c>
      <c r="G28" s="48"/>
      <c r="H28" s="48">
        <v>0.0</v>
      </c>
      <c r="I28" s="48">
        <v>0.0</v>
      </c>
      <c r="J28" s="48"/>
      <c r="K28" s="48"/>
      <c r="L28" s="48">
        <v>0.0</v>
      </c>
      <c r="M28" s="48">
        <v>0.0</v>
      </c>
      <c r="N28" s="48"/>
      <c r="O28" s="48"/>
      <c r="P28" s="48"/>
      <c r="Q28" s="75">
        <f>SUM(F28:P28)*100/12</f>
        <v>0</v>
      </c>
      <c r="R28" s="51"/>
      <c r="S28" s="51"/>
      <c r="T28" s="51"/>
      <c r="U28" s="51"/>
      <c r="V28" s="51"/>
      <c r="W28" s="51"/>
      <c r="X28" s="51"/>
      <c r="Y28" s="51"/>
      <c r="Z28" s="51"/>
    </row>
    <row r="29">
      <c r="A29" s="22">
        <v>24.0</v>
      </c>
      <c r="B29" s="67"/>
      <c r="C29" s="5"/>
      <c r="D29" s="6"/>
      <c r="E29" s="27"/>
      <c r="F29" s="27"/>
      <c r="G29" s="27"/>
      <c r="I29" s="27"/>
      <c r="J29" s="27"/>
      <c r="K29" s="27"/>
      <c r="L29" s="27"/>
      <c r="M29" s="27"/>
      <c r="N29" s="27"/>
      <c r="O29" s="27"/>
      <c r="P29" s="27"/>
      <c r="Q29" s="76"/>
    </row>
    <row r="30">
      <c r="A30" s="30">
        <v>25.0</v>
      </c>
      <c r="B30" s="71"/>
      <c r="C30" s="5"/>
      <c r="D30" s="6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66"/>
    </row>
    <row r="31">
      <c r="A31" s="77" t="s">
        <v>41</v>
      </c>
      <c r="B31" s="5"/>
      <c r="C31" s="5"/>
      <c r="D31" s="6"/>
      <c r="E31" s="78">
        <f t="shared" ref="E31:P31" si="2">SUM(E6:E30)*100/23</f>
        <v>21.73913043</v>
      </c>
      <c r="F31" s="78">
        <f t="shared" si="2"/>
        <v>8.695652174</v>
      </c>
      <c r="G31" s="78">
        <f t="shared" si="2"/>
        <v>13.04347826</v>
      </c>
      <c r="H31" s="78">
        <f t="shared" si="2"/>
        <v>17.39130435</v>
      </c>
      <c r="I31" s="78">
        <f t="shared" si="2"/>
        <v>56.52173913</v>
      </c>
      <c r="J31" s="78">
        <f t="shared" si="2"/>
        <v>34.7826087</v>
      </c>
      <c r="K31" s="78">
        <f t="shared" si="2"/>
        <v>47.82608696</v>
      </c>
      <c r="L31" s="78">
        <f t="shared" si="2"/>
        <v>17.39130435</v>
      </c>
      <c r="M31" s="78">
        <f t="shared" si="2"/>
        <v>17.39130435</v>
      </c>
      <c r="N31" s="78">
        <f t="shared" si="2"/>
        <v>26.08695652</v>
      </c>
      <c r="O31" s="78">
        <f t="shared" si="2"/>
        <v>17.39130435</v>
      </c>
      <c r="P31" s="78">
        <f t="shared" si="2"/>
        <v>8.695652174</v>
      </c>
      <c r="Q31" s="79">
        <f>AVERAGE(E31:P31)</f>
        <v>23.91304348</v>
      </c>
    </row>
    <row r="32">
      <c r="A32" s="59" t="s">
        <v>42</v>
      </c>
      <c r="B32" s="5"/>
      <c r="C32" s="5"/>
      <c r="D32" s="6"/>
      <c r="E32" s="60">
        <f t="shared" ref="E32:P32" si="3">COUNTIF(E6:E30,"1")</f>
        <v>5</v>
      </c>
      <c r="F32" s="60">
        <f t="shared" si="3"/>
        <v>2</v>
      </c>
      <c r="G32" s="60">
        <f t="shared" si="3"/>
        <v>3</v>
      </c>
      <c r="H32" s="60">
        <f t="shared" si="3"/>
        <v>4</v>
      </c>
      <c r="I32" s="60">
        <f t="shared" si="3"/>
        <v>13</v>
      </c>
      <c r="J32" s="60">
        <f t="shared" si="3"/>
        <v>8</v>
      </c>
      <c r="K32" s="60">
        <f t="shared" si="3"/>
        <v>11</v>
      </c>
      <c r="L32" s="60">
        <f t="shared" si="3"/>
        <v>4</v>
      </c>
      <c r="M32" s="60">
        <f t="shared" si="3"/>
        <v>4</v>
      </c>
      <c r="N32" s="60">
        <f t="shared" si="3"/>
        <v>6</v>
      </c>
      <c r="O32" s="60">
        <f t="shared" si="3"/>
        <v>4</v>
      </c>
      <c r="P32" s="60">
        <f t="shared" si="3"/>
        <v>2</v>
      </c>
      <c r="Q32" s="61"/>
    </row>
    <row r="33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</row>
    <row r="36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</row>
  </sheetData>
  <mergeCells count="21">
    <mergeCell ref="A1:D4"/>
    <mergeCell ref="E1:Q1"/>
    <mergeCell ref="E2:Q2"/>
    <mergeCell ref="E3:Q3"/>
    <mergeCell ref="E4:Q4"/>
    <mergeCell ref="B5:D5"/>
    <mergeCell ref="B6:D6"/>
    <mergeCell ref="B20:D20"/>
    <mergeCell ref="B23:D23"/>
    <mergeCell ref="B25:D25"/>
    <mergeCell ref="B29:D29"/>
    <mergeCell ref="B30:D30"/>
    <mergeCell ref="A31:D31"/>
    <mergeCell ref="A32:D32"/>
    <mergeCell ref="B7:D7"/>
    <mergeCell ref="B12:D12"/>
    <mergeCell ref="B13:D13"/>
    <mergeCell ref="B15:D15"/>
    <mergeCell ref="B16:D16"/>
    <mergeCell ref="B18:D18"/>
    <mergeCell ref="B19:D19"/>
  </mergeCells>
  <dataValidations>
    <dataValidation type="list" allowBlank="1" sqref="E6:P28 E29:G29 I29:P29 E30:P30">
      <formula1>"0,1"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75"/>
  <cols>
    <col customWidth="1" min="1" max="1" width="6.0"/>
    <col customWidth="1" min="4" max="4" width="12.29"/>
    <col customWidth="1" min="17" max="17" width="18.71"/>
  </cols>
  <sheetData>
    <row r="1">
      <c r="A1" s="1">
        <v>1.0</v>
      </c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>
      <c r="A2" s="7"/>
      <c r="D2" s="8"/>
      <c r="E2" s="9" t="s">
        <v>69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>
      <c r="A3" s="7"/>
      <c r="D3" s="8"/>
      <c r="E3" s="10" t="s">
        <v>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>
      <c r="A4" s="11"/>
      <c r="B4" s="12"/>
      <c r="C4" s="12"/>
      <c r="D4" s="13"/>
      <c r="E4" s="1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>
      <c r="A5" s="15" t="s">
        <v>4</v>
      </c>
      <c r="B5" s="16" t="s">
        <v>5</v>
      </c>
      <c r="C5" s="5"/>
      <c r="D5" s="6"/>
      <c r="E5" s="17" t="s">
        <v>6</v>
      </c>
      <c r="F5" s="17" t="s">
        <v>7</v>
      </c>
      <c r="G5" s="19" t="s">
        <v>8</v>
      </c>
      <c r="H5" s="17" t="s">
        <v>9</v>
      </c>
      <c r="I5" s="17" t="s">
        <v>11</v>
      </c>
      <c r="J5" s="17" t="s">
        <v>10</v>
      </c>
      <c r="K5" s="17" t="s">
        <v>12</v>
      </c>
      <c r="L5" s="17" t="s">
        <v>13</v>
      </c>
      <c r="M5" s="17" t="s">
        <v>14</v>
      </c>
      <c r="N5" s="17" t="s">
        <v>45</v>
      </c>
      <c r="O5" s="17" t="s">
        <v>16</v>
      </c>
      <c r="P5" s="17" t="s">
        <v>17</v>
      </c>
      <c r="Q5" s="21" t="s">
        <v>18</v>
      </c>
    </row>
    <row r="6">
      <c r="A6" s="30">
        <v>1.0</v>
      </c>
      <c r="B6" s="68" t="s">
        <v>70</v>
      </c>
      <c r="C6" s="80"/>
      <c r="D6" s="80"/>
      <c r="E6" s="35"/>
      <c r="F6" s="35"/>
      <c r="G6" s="35">
        <v>0.0</v>
      </c>
      <c r="H6" s="35">
        <v>0.0</v>
      </c>
      <c r="I6" s="35">
        <v>0.0</v>
      </c>
      <c r="J6" s="35"/>
      <c r="K6" s="35"/>
      <c r="L6" s="35">
        <v>0.0</v>
      </c>
      <c r="M6" s="35">
        <v>0.0</v>
      </c>
      <c r="N6" s="35"/>
      <c r="O6" s="81">
        <v>0.0</v>
      </c>
      <c r="P6" s="35"/>
      <c r="Q6" s="66">
        <f t="shared" ref="Q6:Q9" si="1">SUM(E6:P6)*100/12</f>
        <v>0</v>
      </c>
    </row>
    <row r="7">
      <c r="A7" s="22">
        <v>2.0</v>
      </c>
      <c r="B7" s="67" t="s">
        <v>71</v>
      </c>
      <c r="C7" s="5"/>
      <c r="D7" s="6"/>
      <c r="E7" s="27">
        <v>1.0</v>
      </c>
      <c r="F7" s="27"/>
      <c r="G7" s="27">
        <v>0.0</v>
      </c>
      <c r="H7" s="27">
        <v>0.0</v>
      </c>
      <c r="I7" s="27">
        <v>0.0</v>
      </c>
      <c r="J7" s="27">
        <v>1.0</v>
      </c>
      <c r="K7" s="27"/>
      <c r="L7" s="27">
        <v>1.0</v>
      </c>
      <c r="M7" s="27">
        <v>1.0</v>
      </c>
      <c r="N7" s="35">
        <v>1.0</v>
      </c>
      <c r="O7" s="81">
        <v>0.0</v>
      </c>
      <c r="P7" s="27">
        <v>1.0</v>
      </c>
      <c r="Q7" s="66">
        <f t="shared" si="1"/>
        <v>50</v>
      </c>
    </row>
    <row r="8">
      <c r="A8" s="30">
        <v>3.0</v>
      </c>
      <c r="B8" s="71" t="s">
        <v>72</v>
      </c>
      <c r="C8" s="5"/>
      <c r="D8" s="6"/>
      <c r="E8" s="35"/>
      <c r="F8" s="35"/>
      <c r="G8" s="35">
        <v>0.0</v>
      </c>
      <c r="H8" s="35">
        <v>0.0</v>
      </c>
      <c r="I8" s="35">
        <v>0.0</v>
      </c>
      <c r="J8" s="35"/>
      <c r="K8" s="35">
        <v>1.0</v>
      </c>
      <c r="L8" s="35">
        <v>1.0</v>
      </c>
      <c r="M8" s="35">
        <v>0.0</v>
      </c>
      <c r="N8" s="35">
        <v>1.0</v>
      </c>
      <c r="O8" s="81">
        <v>1.0</v>
      </c>
      <c r="P8" s="35"/>
      <c r="Q8" s="66">
        <f t="shared" si="1"/>
        <v>33.33333333</v>
      </c>
    </row>
    <row r="9">
      <c r="A9" s="22">
        <v>4.0</v>
      </c>
      <c r="B9" s="67" t="s">
        <v>73</v>
      </c>
      <c r="C9" s="5"/>
      <c r="D9" s="6"/>
      <c r="E9" s="27">
        <v>1.0</v>
      </c>
      <c r="F9" s="27"/>
      <c r="G9" s="27">
        <v>1.0</v>
      </c>
      <c r="H9" s="27">
        <v>0.0</v>
      </c>
      <c r="I9" s="27">
        <v>1.0</v>
      </c>
      <c r="J9" s="27">
        <v>1.0</v>
      </c>
      <c r="K9" s="27">
        <v>1.0</v>
      </c>
      <c r="L9" s="27">
        <v>1.0</v>
      </c>
      <c r="M9" s="27">
        <v>0.0</v>
      </c>
      <c r="N9" s="35">
        <v>1.0</v>
      </c>
      <c r="O9" s="81">
        <v>1.0</v>
      </c>
      <c r="P9" s="27"/>
      <c r="Q9" s="66">
        <f t="shared" si="1"/>
        <v>66.66666667</v>
      </c>
    </row>
    <row r="10">
      <c r="A10" s="30">
        <v>5.0</v>
      </c>
      <c r="B10" s="68" t="s">
        <v>74</v>
      </c>
      <c r="C10" s="39"/>
      <c r="D10" s="39"/>
      <c r="E10" s="35">
        <v>1.0</v>
      </c>
      <c r="F10" s="48">
        <v>1.0</v>
      </c>
      <c r="G10" s="48">
        <v>1.0</v>
      </c>
      <c r="H10" s="48">
        <v>1.0</v>
      </c>
      <c r="I10" s="48">
        <v>1.0</v>
      </c>
      <c r="J10" s="48">
        <v>1.0</v>
      </c>
      <c r="K10" s="48"/>
      <c r="L10" s="48">
        <v>1.0</v>
      </c>
      <c r="M10" s="48">
        <v>0.0</v>
      </c>
      <c r="N10" s="48">
        <v>1.0</v>
      </c>
      <c r="O10" s="81">
        <v>1.0</v>
      </c>
      <c r="P10" s="82"/>
      <c r="Q10" s="66">
        <f>SUM(F10:P10)*100/12</f>
        <v>66.66666667</v>
      </c>
    </row>
    <row r="11">
      <c r="A11" s="22">
        <v>6.0</v>
      </c>
      <c r="B11" s="69" t="s">
        <v>75</v>
      </c>
      <c r="C11" s="70"/>
      <c r="D11" s="70"/>
      <c r="E11" s="27">
        <v>1.0</v>
      </c>
      <c r="F11" s="27">
        <v>1.0</v>
      </c>
      <c r="G11" s="27">
        <v>1.0</v>
      </c>
      <c r="H11" s="27">
        <v>1.0</v>
      </c>
      <c r="I11" s="27">
        <v>1.0</v>
      </c>
      <c r="J11" s="27">
        <v>1.0</v>
      </c>
      <c r="K11" s="27">
        <v>1.0</v>
      </c>
      <c r="L11" s="27">
        <v>1.0</v>
      </c>
      <c r="M11" s="27">
        <v>0.0</v>
      </c>
      <c r="N11" s="35">
        <v>1.0</v>
      </c>
      <c r="O11" s="81">
        <v>1.0</v>
      </c>
      <c r="P11" s="27">
        <v>1.0</v>
      </c>
      <c r="Q11" s="66">
        <f t="shared" ref="Q11:Q27" si="2">SUM(E11:P11)*100/12</f>
        <v>91.66666667</v>
      </c>
    </row>
    <row r="12">
      <c r="A12" s="30">
        <v>7.0</v>
      </c>
      <c r="B12" s="68" t="s">
        <v>76</v>
      </c>
      <c r="C12" s="39"/>
      <c r="D12" s="39"/>
      <c r="E12" s="35">
        <v>1.0</v>
      </c>
      <c r="F12" s="35"/>
      <c r="G12" s="35"/>
      <c r="H12" s="35">
        <v>0.0</v>
      </c>
      <c r="I12" s="35">
        <v>1.0</v>
      </c>
      <c r="J12" s="35">
        <v>1.0</v>
      </c>
      <c r="K12" s="35"/>
      <c r="L12" s="35">
        <v>0.0</v>
      </c>
      <c r="M12" s="35">
        <v>0.0</v>
      </c>
      <c r="N12" s="35">
        <v>1.0</v>
      </c>
      <c r="O12" s="81">
        <v>0.0</v>
      </c>
      <c r="P12" s="35"/>
      <c r="Q12" s="66">
        <f t="shared" si="2"/>
        <v>33.33333333</v>
      </c>
    </row>
    <row r="13">
      <c r="A13" s="22">
        <v>8.0</v>
      </c>
      <c r="B13" s="69" t="s">
        <v>77</v>
      </c>
      <c r="C13" s="70"/>
      <c r="D13" s="70"/>
      <c r="E13" s="27">
        <v>1.0</v>
      </c>
      <c r="F13" s="27"/>
      <c r="G13" s="27">
        <v>1.0</v>
      </c>
      <c r="H13" s="27">
        <v>0.0</v>
      </c>
      <c r="I13" s="27">
        <v>1.0</v>
      </c>
      <c r="J13" s="27">
        <v>1.0</v>
      </c>
      <c r="K13" s="27"/>
      <c r="L13" s="27">
        <v>0.0</v>
      </c>
      <c r="M13" s="27">
        <v>0.0</v>
      </c>
      <c r="N13" s="35">
        <v>1.0</v>
      </c>
      <c r="O13" s="81">
        <v>1.0</v>
      </c>
      <c r="P13" s="27"/>
      <c r="Q13" s="66">
        <f t="shared" si="2"/>
        <v>50</v>
      </c>
    </row>
    <row r="14">
      <c r="A14" s="30">
        <v>9.0</v>
      </c>
      <c r="B14" s="31" t="s">
        <v>78</v>
      </c>
      <c r="C14" s="5"/>
      <c r="D14" s="6"/>
      <c r="E14" s="35"/>
      <c r="F14" s="35">
        <v>1.0</v>
      </c>
      <c r="G14" s="35"/>
      <c r="H14" s="35">
        <v>0.0</v>
      </c>
      <c r="I14" s="35">
        <v>1.0</v>
      </c>
      <c r="J14" s="35">
        <v>1.0</v>
      </c>
      <c r="K14" s="35"/>
      <c r="L14" s="35">
        <v>0.0</v>
      </c>
      <c r="M14" s="35">
        <v>0.0</v>
      </c>
      <c r="N14" s="35"/>
      <c r="O14" s="81">
        <v>0.0</v>
      </c>
      <c r="P14" s="35"/>
      <c r="Q14" s="66">
        <f t="shared" si="2"/>
        <v>25</v>
      </c>
    </row>
    <row r="15">
      <c r="A15" s="22">
        <v>10.0</v>
      </c>
      <c r="B15" s="69" t="s">
        <v>79</v>
      </c>
      <c r="C15" s="70"/>
      <c r="D15" s="83"/>
      <c r="E15" s="27"/>
      <c r="F15" s="27"/>
      <c r="G15" s="27"/>
      <c r="H15" s="27">
        <v>0.0</v>
      </c>
      <c r="I15" s="27">
        <v>0.0</v>
      </c>
      <c r="J15" s="27"/>
      <c r="K15" s="27"/>
      <c r="L15" s="27">
        <v>0.0</v>
      </c>
      <c r="M15" s="27">
        <v>0.0</v>
      </c>
      <c r="N15" s="35"/>
      <c r="O15" s="81">
        <v>0.0</v>
      </c>
      <c r="P15" s="27"/>
      <c r="Q15" s="66">
        <f t="shared" si="2"/>
        <v>0</v>
      </c>
    </row>
    <row r="16">
      <c r="A16" s="30">
        <v>11.0</v>
      </c>
      <c r="B16" s="68" t="s">
        <v>80</v>
      </c>
      <c r="C16" s="39"/>
      <c r="D16" s="39"/>
      <c r="E16" s="35">
        <v>1.0</v>
      </c>
      <c r="F16" s="35">
        <v>1.0</v>
      </c>
      <c r="G16" s="35">
        <v>1.0</v>
      </c>
      <c r="H16" s="35">
        <v>1.0</v>
      </c>
      <c r="I16" s="35">
        <v>1.0</v>
      </c>
      <c r="J16" s="35">
        <v>1.0</v>
      </c>
      <c r="K16" s="35">
        <v>1.0</v>
      </c>
      <c r="L16" s="35">
        <v>1.0</v>
      </c>
      <c r="M16" s="35">
        <v>1.0</v>
      </c>
      <c r="N16" s="35">
        <v>1.0</v>
      </c>
      <c r="O16" s="35">
        <v>1.0</v>
      </c>
      <c r="P16" s="35">
        <v>1.0</v>
      </c>
      <c r="Q16" s="66">
        <f t="shared" si="2"/>
        <v>100</v>
      </c>
    </row>
    <row r="17">
      <c r="A17" s="22">
        <v>12.0</v>
      </c>
      <c r="B17" s="69" t="s">
        <v>81</v>
      </c>
      <c r="C17" s="70"/>
      <c r="D17" s="70"/>
      <c r="E17" s="27"/>
      <c r="F17" s="27"/>
      <c r="G17" s="27"/>
      <c r="H17" s="27">
        <v>0.0</v>
      </c>
      <c r="I17" s="27">
        <v>0.0</v>
      </c>
      <c r="J17" s="27"/>
      <c r="K17" s="27"/>
      <c r="L17" s="27">
        <v>0.0</v>
      </c>
      <c r="M17" s="27">
        <v>0.0</v>
      </c>
      <c r="N17" s="35"/>
      <c r="O17" s="81">
        <v>0.0</v>
      </c>
      <c r="P17" s="27"/>
      <c r="Q17" s="66">
        <f t="shared" si="2"/>
        <v>0</v>
      </c>
    </row>
    <row r="18">
      <c r="A18" s="30">
        <v>13.0</v>
      </c>
      <c r="B18" s="68" t="s">
        <v>82</v>
      </c>
      <c r="C18" s="39"/>
      <c r="D18" s="39"/>
      <c r="E18" s="35">
        <v>1.0</v>
      </c>
      <c r="F18" s="35"/>
      <c r="G18" s="35">
        <v>1.0</v>
      </c>
      <c r="H18" s="35">
        <v>0.0</v>
      </c>
      <c r="I18" s="35">
        <v>1.0</v>
      </c>
      <c r="J18" s="35">
        <v>1.0</v>
      </c>
      <c r="K18" s="35"/>
      <c r="L18" s="35">
        <v>1.0</v>
      </c>
      <c r="M18" s="35">
        <v>0.0</v>
      </c>
      <c r="N18" s="35">
        <v>1.0</v>
      </c>
      <c r="O18" s="81">
        <v>0.0</v>
      </c>
      <c r="P18" s="35"/>
      <c r="Q18" s="66">
        <f t="shared" si="2"/>
        <v>50</v>
      </c>
    </row>
    <row r="19">
      <c r="A19" s="22">
        <v>14.0</v>
      </c>
      <c r="B19" s="67" t="s">
        <v>83</v>
      </c>
      <c r="C19" s="5"/>
      <c r="D19" s="6"/>
      <c r="E19" s="27"/>
      <c r="F19" s="27"/>
      <c r="G19" s="27">
        <v>1.0</v>
      </c>
      <c r="H19" s="27">
        <v>1.0</v>
      </c>
      <c r="I19" s="27">
        <v>1.0</v>
      </c>
      <c r="J19" s="27">
        <v>1.0</v>
      </c>
      <c r="K19" s="27"/>
      <c r="L19" s="27">
        <v>0.0</v>
      </c>
      <c r="M19" s="27">
        <v>0.0</v>
      </c>
      <c r="N19" s="35"/>
      <c r="O19" s="81">
        <v>0.0</v>
      </c>
      <c r="P19" s="27"/>
      <c r="Q19" s="66">
        <f t="shared" si="2"/>
        <v>33.33333333</v>
      </c>
    </row>
    <row r="20">
      <c r="A20" s="30">
        <v>15.0</v>
      </c>
      <c r="B20" s="71" t="s">
        <v>84</v>
      </c>
      <c r="C20" s="5"/>
      <c r="D20" s="6"/>
      <c r="E20" s="35">
        <v>1.0</v>
      </c>
      <c r="F20" s="35">
        <v>1.0</v>
      </c>
      <c r="G20" s="35">
        <v>1.0</v>
      </c>
      <c r="H20" s="35">
        <v>1.0</v>
      </c>
      <c r="I20" s="35">
        <v>1.0</v>
      </c>
      <c r="J20" s="35">
        <v>1.0</v>
      </c>
      <c r="K20" s="35">
        <v>1.0</v>
      </c>
      <c r="L20" s="35">
        <v>1.0</v>
      </c>
      <c r="M20" s="35">
        <v>1.0</v>
      </c>
      <c r="N20" s="35">
        <v>1.0</v>
      </c>
      <c r="O20" s="35">
        <v>1.0</v>
      </c>
      <c r="P20" s="35">
        <v>1.0</v>
      </c>
      <c r="Q20" s="66">
        <f t="shared" si="2"/>
        <v>100</v>
      </c>
    </row>
    <row r="21">
      <c r="A21" s="22">
        <v>16.0</v>
      </c>
      <c r="B21" s="67" t="s">
        <v>85</v>
      </c>
      <c r="C21" s="5"/>
      <c r="D21" s="6"/>
      <c r="E21" s="27">
        <v>1.0</v>
      </c>
      <c r="F21" s="27"/>
      <c r="G21" s="27">
        <v>1.0</v>
      </c>
      <c r="H21" s="27">
        <v>0.0</v>
      </c>
      <c r="I21" s="27">
        <v>1.0</v>
      </c>
      <c r="J21" s="27"/>
      <c r="K21" s="27"/>
      <c r="L21" s="27">
        <v>0.0</v>
      </c>
      <c r="M21" s="27">
        <v>0.0</v>
      </c>
      <c r="N21" s="35"/>
      <c r="O21" s="81">
        <v>0.0</v>
      </c>
      <c r="P21" s="27"/>
      <c r="Q21" s="66">
        <f t="shared" si="2"/>
        <v>25</v>
      </c>
    </row>
    <row r="22">
      <c r="A22" s="43">
        <v>17.0</v>
      </c>
      <c r="B22" s="84" t="s">
        <v>86</v>
      </c>
      <c r="C22" s="5"/>
      <c r="D22" s="6"/>
      <c r="E22" s="48"/>
      <c r="F22" s="48"/>
      <c r="G22" s="48"/>
      <c r="H22" s="48">
        <v>0.0</v>
      </c>
      <c r="I22" s="48">
        <v>0.0</v>
      </c>
      <c r="J22" s="48"/>
      <c r="K22" s="48"/>
      <c r="L22" s="48">
        <v>0.0</v>
      </c>
      <c r="M22" s="48">
        <v>0.0</v>
      </c>
      <c r="N22" s="48"/>
      <c r="O22" s="85">
        <v>0.0</v>
      </c>
      <c r="P22" s="48"/>
      <c r="Q22" s="75">
        <f t="shared" si="2"/>
        <v>0</v>
      </c>
      <c r="R22" s="51"/>
      <c r="S22" s="51"/>
      <c r="T22" s="51"/>
      <c r="U22" s="51"/>
      <c r="V22" s="51"/>
      <c r="W22" s="51"/>
      <c r="X22" s="51"/>
      <c r="Y22" s="51"/>
      <c r="Z22" s="51"/>
    </row>
    <row r="23">
      <c r="A23" s="22">
        <v>18.0</v>
      </c>
      <c r="B23" s="67" t="s">
        <v>87</v>
      </c>
      <c r="C23" s="5"/>
      <c r="D23" s="6"/>
      <c r="E23" s="27">
        <v>1.0</v>
      </c>
      <c r="F23" s="27"/>
      <c r="G23" s="27"/>
      <c r="H23" s="27">
        <v>0.0</v>
      </c>
      <c r="I23" s="27">
        <v>0.0</v>
      </c>
      <c r="J23" s="27">
        <v>1.0</v>
      </c>
      <c r="K23" s="27"/>
      <c r="L23" s="27">
        <v>0.0</v>
      </c>
      <c r="M23" s="27">
        <v>0.0</v>
      </c>
      <c r="N23" s="35">
        <v>1.0</v>
      </c>
      <c r="O23" s="81">
        <v>0.0</v>
      </c>
      <c r="P23" s="27">
        <v>1.0</v>
      </c>
      <c r="Q23" s="66">
        <f t="shared" si="2"/>
        <v>33.33333333</v>
      </c>
    </row>
    <row r="24">
      <c r="A24" s="30">
        <v>19.0</v>
      </c>
      <c r="B24" s="68" t="s">
        <v>88</v>
      </c>
      <c r="C24" s="39"/>
      <c r="D24" s="39"/>
      <c r="E24" s="35"/>
      <c r="F24" s="35">
        <v>1.0</v>
      </c>
      <c r="G24" s="35">
        <v>1.0</v>
      </c>
      <c r="H24" s="35">
        <v>1.0</v>
      </c>
      <c r="I24" s="35">
        <v>1.0</v>
      </c>
      <c r="J24" s="35">
        <v>1.0</v>
      </c>
      <c r="K24" s="35"/>
      <c r="L24" s="35">
        <v>0.0</v>
      </c>
      <c r="M24" s="35">
        <v>1.0</v>
      </c>
      <c r="N24" s="35"/>
      <c r="O24" s="35">
        <v>0.0</v>
      </c>
      <c r="P24" s="35"/>
      <c r="Q24" s="66">
        <f t="shared" si="2"/>
        <v>50</v>
      </c>
    </row>
    <row r="25">
      <c r="A25" s="22">
        <v>20.0</v>
      </c>
      <c r="B25" s="67" t="s">
        <v>89</v>
      </c>
      <c r="C25" s="5"/>
      <c r="D25" s="6"/>
      <c r="E25" s="27"/>
      <c r="F25" s="27"/>
      <c r="G25" s="27"/>
      <c r="H25" s="27">
        <v>0.0</v>
      </c>
      <c r="I25" s="27">
        <v>1.0</v>
      </c>
      <c r="J25" s="27">
        <v>1.0</v>
      </c>
      <c r="K25" s="27">
        <v>1.0</v>
      </c>
      <c r="L25" s="27">
        <v>0.0</v>
      </c>
      <c r="M25" s="27">
        <v>0.0</v>
      </c>
      <c r="N25" s="35">
        <v>1.0</v>
      </c>
      <c r="O25" s="81">
        <v>0.0</v>
      </c>
      <c r="P25" s="27"/>
      <c r="Q25" s="66">
        <f t="shared" si="2"/>
        <v>33.33333333</v>
      </c>
    </row>
    <row r="26">
      <c r="A26" s="86">
        <v>21.0</v>
      </c>
      <c r="B26" s="87" t="s">
        <v>90</v>
      </c>
      <c r="C26" s="5"/>
      <c r="D26" s="6"/>
      <c r="E26" s="35"/>
      <c r="F26" s="35"/>
      <c r="G26" s="35"/>
      <c r="H26" s="35">
        <v>0.0</v>
      </c>
      <c r="I26" s="35">
        <v>0.0</v>
      </c>
      <c r="J26" s="35"/>
      <c r="K26" s="35"/>
      <c r="L26" s="35">
        <v>0.0</v>
      </c>
      <c r="M26" s="35">
        <v>0.0</v>
      </c>
      <c r="N26" s="35"/>
      <c r="O26" s="81">
        <v>0.0</v>
      </c>
      <c r="P26" s="35"/>
      <c r="Q26" s="66">
        <f t="shared" si="2"/>
        <v>0</v>
      </c>
    </row>
    <row r="27">
      <c r="A27" s="22">
        <v>22.0</v>
      </c>
      <c r="B27" s="67" t="s">
        <v>91</v>
      </c>
      <c r="C27" s="5"/>
      <c r="D27" s="6"/>
      <c r="E27" s="27">
        <v>1.0</v>
      </c>
      <c r="F27" s="27"/>
      <c r="G27" s="27"/>
      <c r="H27" s="27">
        <v>0.0</v>
      </c>
      <c r="I27" s="27">
        <v>0.0</v>
      </c>
      <c r="J27" s="27">
        <v>1.0</v>
      </c>
      <c r="K27" s="27">
        <v>1.0</v>
      </c>
      <c r="L27" s="27">
        <v>0.0</v>
      </c>
      <c r="M27" s="27">
        <v>0.0</v>
      </c>
      <c r="N27" s="27"/>
      <c r="O27" s="81">
        <v>0.0</v>
      </c>
      <c r="P27" s="27"/>
      <c r="Q27" s="66">
        <f t="shared" si="2"/>
        <v>25</v>
      </c>
    </row>
    <row r="28">
      <c r="A28" s="30">
        <v>23.0</v>
      </c>
      <c r="B28" s="71"/>
      <c r="C28" s="5"/>
      <c r="D28" s="6"/>
      <c r="E28" s="35"/>
      <c r="F28" s="35"/>
      <c r="G28" s="35"/>
      <c r="H28" s="35"/>
      <c r="I28" s="35"/>
      <c r="J28" s="35"/>
      <c r="K28" s="35"/>
      <c r="L28" s="48"/>
      <c r="M28" s="35"/>
      <c r="N28" s="35"/>
      <c r="O28" s="35"/>
      <c r="P28" s="35"/>
      <c r="Q28" s="66"/>
    </row>
    <row r="29">
      <c r="A29" s="22">
        <v>24.0</v>
      </c>
      <c r="B29" s="67"/>
      <c r="C29" s="5"/>
      <c r="D29" s="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76"/>
    </row>
    <row r="30">
      <c r="A30" s="30">
        <v>25.0</v>
      </c>
      <c r="B30" s="71"/>
      <c r="C30" s="5"/>
      <c r="D30" s="6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66"/>
    </row>
    <row r="31">
      <c r="A31" s="88" t="s">
        <v>41</v>
      </c>
      <c r="B31" s="5"/>
      <c r="C31" s="5"/>
      <c r="D31" s="6"/>
      <c r="E31" s="89">
        <f t="shared" ref="E31:P31" si="3">SUM(E6:E30)*100/22</f>
        <v>54.54545455</v>
      </c>
      <c r="F31" s="89">
        <f t="shared" si="3"/>
        <v>27.27272727</v>
      </c>
      <c r="G31" s="89">
        <f t="shared" si="3"/>
        <v>45.45454545</v>
      </c>
      <c r="H31" s="89">
        <f t="shared" si="3"/>
        <v>27.27272727</v>
      </c>
      <c r="I31" s="89">
        <f t="shared" si="3"/>
        <v>59.09090909</v>
      </c>
      <c r="J31" s="89">
        <f t="shared" si="3"/>
        <v>68.18181818</v>
      </c>
      <c r="K31" s="89">
        <f t="shared" si="3"/>
        <v>31.81818182</v>
      </c>
      <c r="L31" s="89">
        <f t="shared" si="3"/>
        <v>36.36363636</v>
      </c>
      <c r="M31" s="89">
        <f t="shared" si="3"/>
        <v>18.18181818</v>
      </c>
      <c r="N31" s="89">
        <f t="shared" si="3"/>
        <v>54.54545455</v>
      </c>
      <c r="O31" s="89">
        <f t="shared" si="3"/>
        <v>31.81818182</v>
      </c>
      <c r="P31" s="89">
        <f t="shared" si="3"/>
        <v>22.72727273</v>
      </c>
      <c r="Q31" s="90">
        <f>AVERAGE(E31:P31)</f>
        <v>39.77272727</v>
      </c>
    </row>
    <row r="32">
      <c r="A32" s="59" t="s">
        <v>42</v>
      </c>
      <c r="B32" s="5"/>
      <c r="C32" s="5"/>
      <c r="D32" s="6"/>
      <c r="E32" s="60">
        <f t="shared" ref="E32:P32" si="4">COUNTIF(E6:E30,"1")</f>
        <v>12</v>
      </c>
      <c r="F32" s="60">
        <f t="shared" si="4"/>
        <v>6</v>
      </c>
      <c r="G32" s="60">
        <f t="shared" si="4"/>
        <v>10</v>
      </c>
      <c r="H32" s="60">
        <f t="shared" si="4"/>
        <v>6</v>
      </c>
      <c r="I32" s="60">
        <f t="shared" si="4"/>
        <v>13</v>
      </c>
      <c r="J32" s="60">
        <f t="shared" si="4"/>
        <v>15</v>
      </c>
      <c r="K32" s="60">
        <f t="shared" si="4"/>
        <v>7</v>
      </c>
      <c r="L32" s="60">
        <f t="shared" si="4"/>
        <v>8</v>
      </c>
      <c r="M32" s="60">
        <f t="shared" si="4"/>
        <v>4</v>
      </c>
      <c r="N32" s="60">
        <f t="shared" si="4"/>
        <v>12</v>
      </c>
      <c r="O32" s="60">
        <f t="shared" si="4"/>
        <v>7</v>
      </c>
      <c r="P32" s="60">
        <f t="shared" si="4"/>
        <v>5</v>
      </c>
      <c r="Q32" s="61"/>
    </row>
    <row r="33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</row>
    <row r="36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</row>
  </sheetData>
  <mergeCells count="23">
    <mergeCell ref="A1:D4"/>
    <mergeCell ref="E1:Q1"/>
    <mergeCell ref="E2:Q2"/>
    <mergeCell ref="E3:Q3"/>
    <mergeCell ref="E4:Q4"/>
    <mergeCell ref="B5:D5"/>
    <mergeCell ref="B7:D7"/>
    <mergeCell ref="B8:D8"/>
    <mergeCell ref="B9:D9"/>
    <mergeCell ref="B14:D14"/>
    <mergeCell ref="B19:D19"/>
    <mergeCell ref="B20:D20"/>
    <mergeCell ref="B21:D21"/>
    <mergeCell ref="B22:D22"/>
    <mergeCell ref="A31:D31"/>
    <mergeCell ref="A32:D32"/>
    <mergeCell ref="B23:D23"/>
    <mergeCell ref="B25:D25"/>
    <mergeCell ref="B26:D26"/>
    <mergeCell ref="B27:D27"/>
    <mergeCell ref="B28:D28"/>
    <mergeCell ref="B29:D29"/>
    <mergeCell ref="B30:D30"/>
  </mergeCells>
  <dataValidations>
    <dataValidation type="list" allowBlank="1" sqref="E6:P27 L28:L30">
      <formula1>"0,1"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75"/>
  <cols>
    <col customWidth="1" min="1" max="1" width="6.0"/>
    <col customWidth="1" min="4" max="4" width="12.86"/>
    <col customWidth="1" min="5" max="5" width="12.57"/>
    <col customWidth="1" min="6" max="6" width="11.29"/>
    <col customWidth="1" min="8" max="8" width="11.57"/>
    <col customWidth="1" min="10" max="10" width="10.57"/>
    <col customWidth="1" min="13" max="13" width="13.14"/>
    <col customWidth="1" min="17" max="17" width="18.71"/>
  </cols>
  <sheetData>
    <row r="1">
      <c r="A1" s="1">
        <v>1.0</v>
      </c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>
      <c r="A2" s="7"/>
      <c r="D2" s="8"/>
      <c r="E2" s="9" t="s">
        <v>92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>
      <c r="A3" s="7"/>
      <c r="D3" s="8"/>
      <c r="E3" s="10" t="s">
        <v>93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>
      <c r="A4" s="11"/>
      <c r="B4" s="12"/>
      <c r="C4" s="12"/>
      <c r="D4" s="13"/>
      <c r="E4" s="1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>
      <c r="A5" s="15" t="s">
        <v>4</v>
      </c>
      <c r="B5" s="16" t="s">
        <v>5</v>
      </c>
      <c r="C5" s="5"/>
      <c r="D5" s="6"/>
      <c r="E5" s="17" t="s">
        <v>6</v>
      </c>
      <c r="F5" s="17" t="s">
        <v>7</v>
      </c>
      <c r="G5" s="19" t="s">
        <v>8</v>
      </c>
      <c r="H5" s="17" t="s">
        <v>9</v>
      </c>
      <c r="I5" s="17" t="s">
        <v>11</v>
      </c>
      <c r="J5" s="17" t="s">
        <v>10</v>
      </c>
      <c r="K5" s="17" t="s">
        <v>12</v>
      </c>
      <c r="L5" s="17" t="s">
        <v>13</v>
      </c>
      <c r="M5" s="17" t="s">
        <v>14</v>
      </c>
      <c r="N5" s="17" t="s">
        <v>45</v>
      </c>
      <c r="O5" s="17" t="s">
        <v>16</v>
      </c>
      <c r="P5" s="17" t="s">
        <v>17</v>
      </c>
      <c r="Q5" s="21" t="s">
        <v>18</v>
      </c>
    </row>
    <row r="6">
      <c r="A6" s="30">
        <v>1.0</v>
      </c>
      <c r="B6" s="71" t="s">
        <v>94</v>
      </c>
      <c r="C6" s="5"/>
      <c r="D6" s="6"/>
      <c r="E6" s="35">
        <v>1.0</v>
      </c>
      <c r="F6" s="35">
        <v>1.0</v>
      </c>
      <c r="G6" s="35"/>
      <c r="H6" s="35">
        <v>1.0</v>
      </c>
      <c r="I6" s="35">
        <v>1.0</v>
      </c>
      <c r="J6" s="35">
        <v>1.0</v>
      </c>
      <c r="K6" s="35">
        <v>1.0</v>
      </c>
      <c r="L6" s="35">
        <v>1.0</v>
      </c>
      <c r="M6" s="35">
        <v>1.0</v>
      </c>
      <c r="N6" s="35">
        <v>1.0</v>
      </c>
      <c r="O6" s="35">
        <v>1.0</v>
      </c>
      <c r="P6" s="35">
        <v>1.0</v>
      </c>
      <c r="Q6" s="66">
        <f t="shared" ref="Q6:Q26" si="1">SUM(E6:P6)*100/12</f>
        <v>91.66666667</v>
      </c>
    </row>
    <row r="7">
      <c r="A7" s="22">
        <v>2.0</v>
      </c>
      <c r="B7" s="69" t="s">
        <v>95</v>
      </c>
      <c r="C7" s="70"/>
      <c r="D7" s="70"/>
      <c r="E7" s="27">
        <v>1.0</v>
      </c>
      <c r="F7" s="27"/>
      <c r="G7" s="27">
        <v>1.0</v>
      </c>
      <c r="H7" s="27">
        <v>0.0</v>
      </c>
      <c r="I7" s="27">
        <v>1.0</v>
      </c>
      <c r="J7" s="27">
        <v>1.0</v>
      </c>
      <c r="K7" s="27">
        <v>1.0</v>
      </c>
      <c r="L7" s="27">
        <v>0.0</v>
      </c>
      <c r="M7" s="27">
        <v>1.0</v>
      </c>
      <c r="N7" s="35">
        <v>1.0</v>
      </c>
      <c r="O7" s="27">
        <v>1.0</v>
      </c>
      <c r="P7" s="27">
        <v>1.0</v>
      </c>
      <c r="Q7" s="66">
        <f t="shared" si="1"/>
        <v>75</v>
      </c>
    </row>
    <row r="8">
      <c r="A8" s="30">
        <v>3.0</v>
      </c>
      <c r="B8" s="68" t="s">
        <v>96</v>
      </c>
      <c r="C8" s="39"/>
      <c r="D8" s="39"/>
      <c r="E8" s="35">
        <v>1.0</v>
      </c>
      <c r="F8" s="35">
        <v>1.0</v>
      </c>
      <c r="G8" s="35">
        <v>1.0</v>
      </c>
      <c r="H8" s="35">
        <v>1.0</v>
      </c>
      <c r="I8" s="35">
        <v>1.0</v>
      </c>
      <c r="J8" s="35">
        <v>1.0</v>
      </c>
      <c r="K8" s="35">
        <v>1.0</v>
      </c>
      <c r="L8" s="35">
        <v>1.0</v>
      </c>
      <c r="M8" s="35">
        <v>1.0</v>
      </c>
      <c r="N8" s="35">
        <v>1.0</v>
      </c>
      <c r="O8" s="35">
        <v>1.0</v>
      </c>
      <c r="P8" s="35">
        <v>1.0</v>
      </c>
      <c r="Q8" s="66">
        <f t="shared" si="1"/>
        <v>100</v>
      </c>
    </row>
    <row r="9">
      <c r="A9" s="22">
        <v>4.0</v>
      </c>
      <c r="B9" s="67" t="s">
        <v>97</v>
      </c>
      <c r="C9" s="5"/>
      <c r="D9" s="6"/>
      <c r="E9" s="27"/>
      <c r="F9" s="27"/>
      <c r="G9" s="27"/>
      <c r="H9" s="27">
        <v>0.0</v>
      </c>
      <c r="I9" s="27">
        <v>0.0</v>
      </c>
      <c r="J9" s="27"/>
      <c r="K9" s="27"/>
      <c r="L9" s="27">
        <v>0.0</v>
      </c>
      <c r="M9" s="27">
        <v>0.0</v>
      </c>
      <c r="N9" s="35">
        <v>1.0</v>
      </c>
      <c r="O9" s="27"/>
      <c r="P9" s="27"/>
      <c r="Q9" s="66">
        <f t="shared" si="1"/>
        <v>8.333333333</v>
      </c>
    </row>
    <row r="10">
      <c r="A10" s="30">
        <v>5.0</v>
      </c>
      <c r="B10" s="68" t="s">
        <v>98</v>
      </c>
      <c r="C10" s="39"/>
      <c r="D10" s="39"/>
      <c r="E10" s="35"/>
      <c r="F10" s="35"/>
      <c r="G10" s="35"/>
      <c r="H10" s="35">
        <v>0.0</v>
      </c>
      <c r="I10" s="35">
        <v>0.0</v>
      </c>
      <c r="J10" s="35"/>
      <c r="K10" s="35"/>
      <c r="L10" s="35">
        <v>0.0</v>
      </c>
      <c r="M10" s="35">
        <v>0.0</v>
      </c>
      <c r="N10" s="35"/>
      <c r="O10" s="27"/>
      <c r="P10" s="35"/>
      <c r="Q10" s="66">
        <f t="shared" si="1"/>
        <v>0</v>
      </c>
    </row>
    <row r="11">
      <c r="A11" s="22">
        <v>6.0</v>
      </c>
      <c r="B11" s="67" t="s">
        <v>99</v>
      </c>
      <c r="C11" s="5"/>
      <c r="D11" s="6"/>
      <c r="E11" s="27">
        <v>1.0</v>
      </c>
      <c r="F11" s="27">
        <v>1.0</v>
      </c>
      <c r="G11" s="27">
        <v>1.0</v>
      </c>
      <c r="H11" s="27">
        <v>1.0</v>
      </c>
      <c r="I11" s="27">
        <v>1.0</v>
      </c>
      <c r="J11" s="27">
        <v>1.0</v>
      </c>
      <c r="K11" s="27"/>
      <c r="L11" s="27">
        <v>1.0</v>
      </c>
      <c r="M11" s="27">
        <v>0.0</v>
      </c>
      <c r="N11" s="27">
        <v>1.0</v>
      </c>
      <c r="O11" s="27">
        <v>1.0</v>
      </c>
      <c r="P11" s="27"/>
      <c r="Q11" s="66">
        <f t="shared" si="1"/>
        <v>75</v>
      </c>
    </row>
    <row r="12">
      <c r="A12" s="30">
        <v>7.0</v>
      </c>
      <c r="B12" s="71" t="s">
        <v>100</v>
      </c>
      <c r="C12" s="5"/>
      <c r="D12" s="6"/>
      <c r="E12" s="35">
        <v>1.0</v>
      </c>
      <c r="F12" s="35">
        <v>1.0</v>
      </c>
      <c r="G12" s="35">
        <v>1.0</v>
      </c>
      <c r="H12" s="35">
        <v>1.0</v>
      </c>
      <c r="I12" s="35">
        <v>1.0</v>
      </c>
      <c r="J12" s="35">
        <v>1.0</v>
      </c>
      <c r="K12" s="35"/>
      <c r="L12" s="35">
        <v>1.0</v>
      </c>
      <c r="M12" s="35">
        <v>1.0</v>
      </c>
      <c r="N12" s="35">
        <v>1.0</v>
      </c>
      <c r="O12" s="35">
        <v>1.0</v>
      </c>
      <c r="P12" s="35">
        <v>1.0</v>
      </c>
      <c r="Q12" s="66">
        <f t="shared" si="1"/>
        <v>91.66666667</v>
      </c>
    </row>
    <row r="13">
      <c r="A13" s="22">
        <v>8.0</v>
      </c>
      <c r="B13" s="67" t="s">
        <v>101</v>
      </c>
      <c r="C13" s="5"/>
      <c r="D13" s="6"/>
      <c r="E13" s="27"/>
      <c r="F13" s="27"/>
      <c r="G13" s="27"/>
      <c r="H13" s="27">
        <v>0.0</v>
      </c>
      <c r="I13" s="27">
        <v>0.0</v>
      </c>
      <c r="J13" s="27"/>
      <c r="K13" s="27"/>
      <c r="L13" s="27">
        <v>0.0</v>
      </c>
      <c r="M13" s="27">
        <v>0.0</v>
      </c>
      <c r="N13" s="35"/>
      <c r="O13" s="27"/>
      <c r="P13" s="27"/>
      <c r="Q13" s="66">
        <f t="shared" si="1"/>
        <v>0</v>
      </c>
    </row>
    <row r="14">
      <c r="A14" s="30">
        <v>9.0</v>
      </c>
      <c r="B14" s="71" t="s">
        <v>102</v>
      </c>
      <c r="C14" s="5"/>
      <c r="D14" s="6"/>
      <c r="E14" s="35"/>
      <c r="F14" s="35">
        <v>1.0</v>
      </c>
      <c r="G14" s="35"/>
      <c r="H14" s="35">
        <v>1.0</v>
      </c>
      <c r="I14" s="35">
        <v>1.0</v>
      </c>
      <c r="J14" s="35">
        <v>1.0</v>
      </c>
      <c r="K14" s="35"/>
      <c r="L14" s="35">
        <v>0.0</v>
      </c>
      <c r="M14" s="35">
        <v>0.0</v>
      </c>
      <c r="N14" s="35"/>
      <c r="O14" s="35"/>
      <c r="P14" s="35">
        <v>1.0</v>
      </c>
      <c r="Q14" s="66">
        <f t="shared" si="1"/>
        <v>41.66666667</v>
      </c>
    </row>
    <row r="15">
      <c r="A15" s="22">
        <v>10.0</v>
      </c>
      <c r="B15" s="69" t="s">
        <v>103</v>
      </c>
      <c r="C15" s="70"/>
      <c r="D15" s="70"/>
      <c r="E15" s="27"/>
      <c r="F15" s="27"/>
      <c r="G15" s="27"/>
      <c r="H15" s="27">
        <v>0.0</v>
      </c>
      <c r="I15" s="27">
        <v>0.0</v>
      </c>
      <c r="J15" s="27"/>
      <c r="K15" s="27"/>
      <c r="L15" s="27">
        <v>0.0</v>
      </c>
      <c r="M15" s="27">
        <v>0.0</v>
      </c>
      <c r="N15" s="35"/>
      <c r="O15" s="27"/>
      <c r="P15" s="27"/>
      <c r="Q15" s="66">
        <f t="shared" si="1"/>
        <v>0</v>
      </c>
    </row>
    <row r="16">
      <c r="A16" s="30">
        <v>11.0</v>
      </c>
      <c r="B16" s="68" t="s">
        <v>104</v>
      </c>
      <c r="C16" s="39"/>
      <c r="D16" s="39"/>
      <c r="E16" s="35"/>
      <c r="F16" s="35"/>
      <c r="G16" s="35"/>
      <c r="H16" s="35">
        <v>0.0</v>
      </c>
      <c r="I16" s="35">
        <v>0.0</v>
      </c>
      <c r="J16" s="35"/>
      <c r="K16" s="35"/>
      <c r="L16" s="35">
        <v>0.0</v>
      </c>
      <c r="M16" s="35">
        <v>0.0</v>
      </c>
      <c r="N16" s="35"/>
      <c r="O16" s="27"/>
      <c r="P16" s="35"/>
      <c r="Q16" s="66">
        <f t="shared" si="1"/>
        <v>0</v>
      </c>
    </row>
    <row r="17">
      <c r="A17" s="43">
        <v>12.0</v>
      </c>
      <c r="B17" s="84" t="s">
        <v>105</v>
      </c>
      <c r="C17" s="5"/>
      <c r="D17" s="6"/>
      <c r="E17" s="48">
        <v>1.0</v>
      </c>
      <c r="F17" s="48"/>
      <c r="G17" s="48">
        <v>1.0</v>
      </c>
      <c r="H17" s="48">
        <v>1.0</v>
      </c>
      <c r="I17" s="48">
        <v>1.0</v>
      </c>
      <c r="J17" s="48">
        <v>1.0</v>
      </c>
      <c r="K17" s="48"/>
      <c r="L17" s="48">
        <v>0.0</v>
      </c>
      <c r="M17" s="48">
        <v>0.0</v>
      </c>
      <c r="N17" s="48">
        <v>1.0</v>
      </c>
      <c r="O17" s="48">
        <v>1.0</v>
      </c>
      <c r="P17" s="48">
        <v>1.0</v>
      </c>
      <c r="Q17" s="75">
        <f t="shared" si="1"/>
        <v>66.66666667</v>
      </c>
      <c r="R17" s="51"/>
      <c r="S17" s="51"/>
      <c r="T17" s="51"/>
      <c r="U17" s="51"/>
      <c r="V17" s="51"/>
      <c r="W17" s="51"/>
      <c r="X17" s="51"/>
      <c r="Y17" s="51"/>
      <c r="Z17" s="51"/>
    </row>
    <row r="18">
      <c r="A18" s="30">
        <v>13.0</v>
      </c>
      <c r="B18" s="71" t="s">
        <v>106</v>
      </c>
      <c r="C18" s="5"/>
      <c r="D18" s="6"/>
      <c r="E18" s="35">
        <v>1.0</v>
      </c>
      <c r="F18" s="35"/>
      <c r="G18" s="35"/>
      <c r="H18" s="35">
        <v>0.0</v>
      </c>
      <c r="I18" s="35">
        <v>1.0</v>
      </c>
      <c r="J18" s="35">
        <v>1.0</v>
      </c>
      <c r="K18" s="35"/>
      <c r="L18" s="35">
        <v>0.0</v>
      </c>
      <c r="M18" s="35">
        <v>0.0</v>
      </c>
      <c r="N18" s="35">
        <v>1.0</v>
      </c>
      <c r="O18" s="35">
        <v>1.0</v>
      </c>
      <c r="P18" s="35">
        <v>1.0</v>
      </c>
      <c r="Q18" s="66">
        <f t="shared" si="1"/>
        <v>50</v>
      </c>
    </row>
    <row r="19">
      <c r="A19" s="22">
        <v>14.0</v>
      </c>
      <c r="B19" s="67" t="s">
        <v>107</v>
      </c>
      <c r="C19" s="5"/>
      <c r="D19" s="6"/>
      <c r="E19" s="27"/>
      <c r="F19" s="27">
        <v>1.0</v>
      </c>
      <c r="G19" s="27">
        <v>1.0</v>
      </c>
      <c r="H19" s="27">
        <v>0.0</v>
      </c>
      <c r="I19" s="27">
        <v>1.0</v>
      </c>
      <c r="J19" s="27">
        <v>1.0</v>
      </c>
      <c r="K19" s="27"/>
      <c r="L19" s="27">
        <v>1.0</v>
      </c>
      <c r="M19" s="27">
        <v>0.0</v>
      </c>
      <c r="N19" s="27">
        <v>1.0</v>
      </c>
      <c r="O19" s="27">
        <v>1.0</v>
      </c>
      <c r="P19" s="27">
        <v>1.0</v>
      </c>
      <c r="Q19" s="66">
        <f t="shared" si="1"/>
        <v>66.66666667</v>
      </c>
    </row>
    <row r="20">
      <c r="A20" s="30">
        <v>15.0</v>
      </c>
      <c r="B20" s="68" t="s">
        <v>108</v>
      </c>
      <c r="C20" s="39"/>
      <c r="D20" s="39"/>
      <c r="E20" s="35"/>
      <c r="F20" s="35"/>
      <c r="G20" s="35"/>
      <c r="H20" s="35">
        <v>0.0</v>
      </c>
      <c r="I20" s="35">
        <v>1.0</v>
      </c>
      <c r="J20" s="35">
        <v>1.0</v>
      </c>
      <c r="K20" s="35"/>
      <c r="L20" s="35">
        <v>0.0</v>
      </c>
      <c r="M20" s="35">
        <v>0.0</v>
      </c>
      <c r="N20" s="35"/>
      <c r="O20" s="35"/>
      <c r="P20" s="35"/>
      <c r="Q20" s="66">
        <f t="shared" si="1"/>
        <v>16.66666667</v>
      </c>
    </row>
    <row r="21">
      <c r="A21" s="22">
        <v>16.0</v>
      </c>
      <c r="B21" s="69" t="s">
        <v>109</v>
      </c>
      <c r="C21" s="70"/>
      <c r="D21" s="70"/>
      <c r="E21" s="27"/>
      <c r="F21" s="27"/>
      <c r="G21" s="27">
        <v>1.0</v>
      </c>
      <c r="H21" s="27">
        <v>1.0</v>
      </c>
      <c r="I21" s="27">
        <v>1.0</v>
      </c>
      <c r="J21" s="27">
        <v>1.0</v>
      </c>
      <c r="K21" s="27"/>
      <c r="L21" s="27">
        <v>0.0</v>
      </c>
      <c r="M21" s="27">
        <v>0.0</v>
      </c>
      <c r="N21" s="27">
        <v>1.0</v>
      </c>
      <c r="O21" s="27">
        <v>1.0</v>
      </c>
      <c r="P21" s="27">
        <v>1.0</v>
      </c>
      <c r="Q21" s="66">
        <f t="shared" si="1"/>
        <v>58.33333333</v>
      </c>
    </row>
    <row r="22">
      <c r="A22" s="30">
        <v>17.0</v>
      </c>
      <c r="B22" s="68" t="s">
        <v>110</v>
      </c>
      <c r="C22" s="39"/>
      <c r="D22" s="39"/>
      <c r="E22" s="35"/>
      <c r="F22" s="35"/>
      <c r="G22" s="35"/>
      <c r="H22" s="35">
        <v>0.0</v>
      </c>
      <c r="I22" s="35">
        <v>1.0</v>
      </c>
      <c r="J22" s="35">
        <v>1.0</v>
      </c>
      <c r="K22" s="35"/>
      <c r="L22" s="35">
        <v>0.0</v>
      </c>
      <c r="M22" s="35">
        <v>1.0</v>
      </c>
      <c r="N22" s="35">
        <v>1.0</v>
      </c>
      <c r="O22" s="27">
        <v>1.0</v>
      </c>
      <c r="P22" s="35"/>
      <c r="Q22" s="66">
        <f t="shared" si="1"/>
        <v>41.66666667</v>
      </c>
    </row>
    <row r="23">
      <c r="A23" s="22">
        <v>18.0</v>
      </c>
      <c r="B23" s="69" t="s">
        <v>111</v>
      </c>
      <c r="C23" s="70"/>
      <c r="D23" s="70"/>
      <c r="E23" s="27"/>
      <c r="F23" s="27"/>
      <c r="G23" s="27"/>
      <c r="H23" s="27">
        <v>0.0</v>
      </c>
      <c r="I23" s="27">
        <v>0.0</v>
      </c>
      <c r="J23" s="27"/>
      <c r="K23" s="27"/>
      <c r="L23" s="27">
        <v>0.0</v>
      </c>
      <c r="M23" s="27">
        <v>0.0</v>
      </c>
      <c r="N23" s="35"/>
      <c r="O23" s="27"/>
      <c r="P23" s="27"/>
      <c r="Q23" s="66">
        <f t="shared" si="1"/>
        <v>0</v>
      </c>
    </row>
    <row r="24">
      <c r="A24" s="30">
        <v>19.0</v>
      </c>
      <c r="B24" s="71" t="s">
        <v>112</v>
      </c>
      <c r="C24" s="5"/>
      <c r="D24" s="6"/>
      <c r="E24" s="35">
        <v>1.0</v>
      </c>
      <c r="F24" s="35"/>
      <c r="G24" s="35"/>
      <c r="H24" s="35">
        <v>0.0</v>
      </c>
      <c r="I24" s="35">
        <v>0.0</v>
      </c>
      <c r="J24" s="35"/>
      <c r="K24" s="35"/>
      <c r="L24" s="35">
        <v>0.0</v>
      </c>
      <c r="M24" s="35">
        <v>1.0</v>
      </c>
      <c r="N24" s="35">
        <v>1.0</v>
      </c>
      <c r="O24" s="27"/>
      <c r="P24" s="35"/>
      <c r="Q24" s="66">
        <f t="shared" si="1"/>
        <v>25</v>
      </c>
    </row>
    <row r="25">
      <c r="A25" s="22">
        <v>20.0</v>
      </c>
      <c r="B25" s="67" t="s">
        <v>113</v>
      </c>
      <c r="C25" s="5"/>
      <c r="D25" s="6"/>
      <c r="E25" s="27">
        <v>1.0</v>
      </c>
      <c r="F25" s="27"/>
      <c r="G25" s="27"/>
      <c r="H25" s="27">
        <v>0.0</v>
      </c>
      <c r="I25" s="27">
        <v>1.0</v>
      </c>
      <c r="J25" s="27">
        <v>1.0</v>
      </c>
      <c r="K25" s="27"/>
      <c r="L25" s="27">
        <v>0.0</v>
      </c>
      <c r="M25" s="27">
        <v>0.0</v>
      </c>
      <c r="N25" s="35">
        <v>1.0</v>
      </c>
      <c r="O25" s="27">
        <v>1.0</v>
      </c>
      <c r="P25" s="27">
        <v>1.0</v>
      </c>
      <c r="Q25" s="66">
        <f t="shared" si="1"/>
        <v>50</v>
      </c>
    </row>
    <row r="26">
      <c r="A26" s="30">
        <v>21.0</v>
      </c>
      <c r="B26" s="71" t="s">
        <v>114</v>
      </c>
      <c r="C26" s="5"/>
      <c r="D26" s="6"/>
      <c r="E26" s="35"/>
      <c r="F26" s="35"/>
      <c r="G26" s="35"/>
      <c r="H26" s="35">
        <v>0.0</v>
      </c>
      <c r="I26" s="35">
        <v>0.0</v>
      </c>
      <c r="J26" s="35"/>
      <c r="K26" s="35"/>
      <c r="L26" s="35">
        <v>0.0</v>
      </c>
      <c r="M26" s="35">
        <v>0.0</v>
      </c>
      <c r="N26" s="35"/>
      <c r="O26" s="27"/>
      <c r="P26" s="35"/>
      <c r="Q26" s="66">
        <f t="shared" si="1"/>
        <v>0</v>
      </c>
    </row>
    <row r="27">
      <c r="A27" s="30">
        <v>22.0</v>
      </c>
      <c r="B27" s="31" t="s">
        <v>115</v>
      </c>
      <c r="C27" s="5"/>
      <c r="D27" s="6"/>
      <c r="E27" s="35"/>
      <c r="F27" s="35"/>
      <c r="G27" s="35"/>
      <c r="H27" s="35">
        <v>0.0</v>
      </c>
      <c r="I27" s="35">
        <v>0.0</v>
      </c>
      <c r="J27" s="35"/>
      <c r="K27" s="35"/>
      <c r="L27" s="35">
        <v>0.0</v>
      </c>
      <c r="M27" s="35">
        <v>0.0</v>
      </c>
      <c r="N27" s="35"/>
      <c r="O27" s="27"/>
      <c r="P27" s="35"/>
      <c r="Q27" s="66"/>
    </row>
    <row r="28">
      <c r="A28" s="30">
        <v>23.0</v>
      </c>
      <c r="B28" s="91" t="s">
        <v>116</v>
      </c>
      <c r="C28" s="5"/>
      <c r="D28" s="6"/>
      <c r="E28" s="27"/>
      <c r="F28" s="27"/>
      <c r="G28" s="27"/>
      <c r="H28" s="27">
        <v>1.0</v>
      </c>
      <c r="I28" s="27">
        <v>0.0</v>
      </c>
      <c r="J28" s="27">
        <v>1.0</v>
      </c>
      <c r="K28" s="27">
        <v>1.0</v>
      </c>
      <c r="L28" s="27">
        <v>1.0</v>
      </c>
      <c r="M28" s="27">
        <v>1.0</v>
      </c>
      <c r="N28" s="35">
        <v>1.0</v>
      </c>
      <c r="O28" s="27">
        <v>1.0</v>
      </c>
      <c r="P28" s="35">
        <v>1.0</v>
      </c>
      <c r="Q28" s="76"/>
    </row>
    <row r="29">
      <c r="A29" s="30">
        <v>24.0</v>
      </c>
      <c r="B29" s="71"/>
      <c r="C29" s="5"/>
      <c r="D29" s="6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66"/>
    </row>
    <row r="30">
      <c r="A30" s="77" t="s">
        <v>41</v>
      </c>
      <c r="B30" s="5"/>
      <c r="C30" s="5"/>
      <c r="D30" s="6"/>
      <c r="E30" s="78">
        <f t="shared" ref="E30:P30" si="2">SUM(E6:E29)*100/22</f>
        <v>40.90909091</v>
      </c>
      <c r="F30" s="92">
        <f t="shared" si="2"/>
        <v>27.27272727</v>
      </c>
      <c r="G30" s="92">
        <f t="shared" si="2"/>
        <v>31.81818182</v>
      </c>
      <c r="H30" s="92">
        <f t="shared" si="2"/>
        <v>36.36363636</v>
      </c>
      <c r="I30" s="92">
        <f t="shared" si="2"/>
        <v>59.09090909</v>
      </c>
      <c r="J30" s="92">
        <f t="shared" si="2"/>
        <v>63.63636364</v>
      </c>
      <c r="K30" s="92">
        <f t="shared" si="2"/>
        <v>18.18181818</v>
      </c>
      <c r="L30" s="92">
        <f t="shared" si="2"/>
        <v>27.27272727</v>
      </c>
      <c r="M30" s="93">
        <f t="shared" si="2"/>
        <v>31.81818182</v>
      </c>
      <c r="N30" s="93">
        <f t="shared" si="2"/>
        <v>63.63636364</v>
      </c>
      <c r="O30" s="93">
        <f t="shared" si="2"/>
        <v>54.54545455</v>
      </c>
      <c r="P30" s="93">
        <f t="shared" si="2"/>
        <v>50</v>
      </c>
      <c r="Q30" s="79">
        <f>AVERAGE(E30:P30)</f>
        <v>42.04545455</v>
      </c>
    </row>
    <row r="31">
      <c r="A31" s="59" t="s">
        <v>42</v>
      </c>
      <c r="B31" s="5"/>
      <c r="C31" s="5"/>
      <c r="D31" s="6"/>
      <c r="E31" s="60">
        <f t="shared" ref="E31:P31" si="3">COUNTIF(E6:E29,"1")</f>
        <v>9</v>
      </c>
      <c r="F31" s="60">
        <f t="shared" si="3"/>
        <v>6</v>
      </c>
      <c r="G31" s="60">
        <f t="shared" si="3"/>
        <v>7</v>
      </c>
      <c r="H31" s="60">
        <f t="shared" si="3"/>
        <v>8</v>
      </c>
      <c r="I31" s="60">
        <f t="shared" si="3"/>
        <v>13</v>
      </c>
      <c r="J31" s="60">
        <f t="shared" si="3"/>
        <v>14</v>
      </c>
      <c r="K31" s="60">
        <f t="shared" si="3"/>
        <v>4</v>
      </c>
      <c r="L31" s="60">
        <f t="shared" si="3"/>
        <v>6</v>
      </c>
      <c r="M31" s="60">
        <f t="shared" si="3"/>
        <v>7</v>
      </c>
      <c r="N31" s="60">
        <f t="shared" si="3"/>
        <v>14</v>
      </c>
      <c r="O31" s="60">
        <f t="shared" si="3"/>
        <v>12</v>
      </c>
      <c r="P31" s="60">
        <f t="shared" si="3"/>
        <v>11</v>
      </c>
      <c r="Q31" s="61"/>
    </row>
    <row r="3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</row>
    <row r="33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</row>
  </sheetData>
  <mergeCells count="23">
    <mergeCell ref="A1:D4"/>
    <mergeCell ref="E1:Q1"/>
    <mergeCell ref="E2:Q2"/>
    <mergeCell ref="E3:Q3"/>
    <mergeCell ref="E4:Q4"/>
    <mergeCell ref="B5:D5"/>
    <mergeCell ref="B6:D6"/>
    <mergeCell ref="B9:D9"/>
    <mergeCell ref="B11:D11"/>
    <mergeCell ref="B12:D12"/>
    <mergeCell ref="B13:D13"/>
    <mergeCell ref="B14:D14"/>
    <mergeCell ref="B17:D17"/>
    <mergeCell ref="B18:D18"/>
    <mergeCell ref="A30:D30"/>
    <mergeCell ref="A31:D31"/>
    <mergeCell ref="B19:D19"/>
    <mergeCell ref="B24:D24"/>
    <mergeCell ref="B25:D25"/>
    <mergeCell ref="B26:D26"/>
    <mergeCell ref="B27:D27"/>
    <mergeCell ref="B28:D28"/>
    <mergeCell ref="B29:D29"/>
  </mergeCells>
  <dataValidations>
    <dataValidation type="list" allowBlank="1" sqref="E6:P27 E28:L28 N28:P28 L29">
      <formula1>"0,1"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5.0" ySplit="5.0" topLeftCell="F6" activePane="bottomRight" state="frozen"/>
      <selection activeCell="F1" sqref="F1" pane="topRight"/>
      <selection activeCell="A6" sqref="A6" pane="bottomLeft"/>
      <selection activeCell="F6" sqref="F6" pane="bottomRight"/>
    </sheetView>
  </sheetViews>
  <sheetFormatPr customHeight="1" defaultColWidth="14.43" defaultRowHeight="15.75"/>
  <cols>
    <col customWidth="1" min="1" max="1" width="6.0"/>
    <col customWidth="1" min="4" max="4" width="9.29"/>
    <col customWidth="1" min="5" max="5" width="5.43"/>
    <col customWidth="1" min="6" max="6" width="10.43"/>
    <col customWidth="1" min="18" max="18" width="18.71"/>
  </cols>
  <sheetData>
    <row r="1">
      <c r="A1" s="1"/>
      <c r="B1" s="2"/>
      <c r="C1" s="2"/>
      <c r="D1" s="2"/>
      <c r="E1" s="3"/>
      <c r="F1" s="4" t="s">
        <v>0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>
      <c r="A2" s="7"/>
      <c r="E2" s="8"/>
      <c r="F2" s="9" t="s">
        <v>117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</row>
    <row r="3">
      <c r="A3" s="7"/>
      <c r="E3" s="8"/>
      <c r="F3" s="10" t="s">
        <v>2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</row>
    <row r="4">
      <c r="A4" s="11"/>
      <c r="B4" s="12"/>
      <c r="C4" s="12"/>
      <c r="D4" s="12"/>
      <c r="E4" s="13"/>
      <c r="F4" s="1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</row>
    <row r="5">
      <c r="A5" s="15" t="s">
        <v>4</v>
      </c>
      <c r="B5" s="16" t="s">
        <v>5</v>
      </c>
      <c r="C5" s="5"/>
      <c r="D5" s="5"/>
      <c r="E5" s="6"/>
      <c r="F5" s="17" t="s">
        <v>6</v>
      </c>
      <c r="G5" s="17" t="s">
        <v>7</v>
      </c>
      <c r="H5" s="19" t="s">
        <v>8</v>
      </c>
      <c r="I5" s="17" t="s">
        <v>9</v>
      </c>
      <c r="J5" s="17" t="s">
        <v>11</v>
      </c>
      <c r="K5" s="17" t="s">
        <v>10</v>
      </c>
      <c r="L5" s="17" t="s">
        <v>12</v>
      </c>
      <c r="M5" s="17" t="s">
        <v>13</v>
      </c>
      <c r="N5" s="17" t="s">
        <v>14</v>
      </c>
      <c r="O5" s="17" t="s">
        <v>45</v>
      </c>
      <c r="P5" s="17" t="s">
        <v>16</v>
      </c>
      <c r="Q5" s="17" t="s">
        <v>17</v>
      </c>
      <c r="R5" s="21" t="s">
        <v>18</v>
      </c>
    </row>
    <row r="6">
      <c r="A6" s="30">
        <v>1.0</v>
      </c>
      <c r="B6" s="71" t="s">
        <v>118</v>
      </c>
      <c r="C6" s="5"/>
      <c r="D6" s="5"/>
      <c r="E6" s="6"/>
      <c r="F6" s="35"/>
      <c r="G6" s="35"/>
      <c r="H6" s="35">
        <v>1.0</v>
      </c>
      <c r="I6" s="35">
        <v>0.0</v>
      </c>
      <c r="J6" s="35">
        <v>0.0</v>
      </c>
      <c r="K6" s="35"/>
      <c r="L6" s="35"/>
      <c r="M6" s="35">
        <v>0.0</v>
      </c>
      <c r="N6" s="35"/>
      <c r="O6" s="35"/>
      <c r="P6" s="35">
        <v>0.0</v>
      </c>
      <c r="Q6" s="35"/>
      <c r="R6" s="66">
        <f t="shared" ref="R6:R27" si="1">SUM(F6:Q6)*100/12</f>
        <v>8.333333333</v>
      </c>
    </row>
    <row r="7">
      <c r="A7" s="22">
        <v>2.0</v>
      </c>
      <c r="B7" s="67" t="s">
        <v>119</v>
      </c>
      <c r="C7" s="5"/>
      <c r="D7" s="5"/>
      <c r="E7" s="6"/>
      <c r="F7" s="27">
        <v>1.0</v>
      </c>
      <c r="G7" s="27"/>
      <c r="H7" s="27"/>
      <c r="I7" s="27">
        <v>0.0</v>
      </c>
      <c r="J7" s="27">
        <v>1.0</v>
      </c>
      <c r="K7" s="27"/>
      <c r="L7" s="27">
        <v>1.0</v>
      </c>
      <c r="M7" s="27">
        <v>0.0</v>
      </c>
      <c r="N7" s="27"/>
      <c r="O7" s="27"/>
      <c r="P7" s="27">
        <v>0.0</v>
      </c>
      <c r="Q7" s="27"/>
      <c r="R7" s="66">
        <f t="shared" si="1"/>
        <v>25</v>
      </c>
    </row>
    <row r="8">
      <c r="A8" s="30">
        <v>3.0</v>
      </c>
      <c r="B8" s="71" t="s">
        <v>120</v>
      </c>
      <c r="C8" s="5"/>
      <c r="D8" s="5"/>
      <c r="E8" s="6"/>
      <c r="F8" s="35">
        <v>1.0</v>
      </c>
      <c r="G8" s="35">
        <v>1.0</v>
      </c>
      <c r="H8" s="35">
        <v>1.0</v>
      </c>
      <c r="I8" s="35">
        <v>0.0</v>
      </c>
      <c r="J8" s="35">
        <v>0.0</v>
      </c>
      <c r="K8" s="35"/>
      <c r="L8" s="35">
        <v>1.0</v>
      </c>
      <c r="M8" s="35">
        <v>1.0</v>
      </c>
      <c r="N8" s="35"/>
      <c r="O8" s="35">
        <v>1.0</v>
      </c>
      <c r="P8" s="35">
        <v>1.0</v>
      </c>
      <c r="Q8" s="94">
        <v>1.0</v>
      </c>
      <c r="R8" s="66">
        <f t="shared" si="1"/>
        <v>66.66666667</v>
      </c>
    </row>
    <row r="9">
      <c r="A9" s="22">
        <v>4.0</v>
      </c>
      <c r="B9" s="67" t="s">
        <v>121</v>
      </c>
      <c r="C9" s="5"/>
      <c r="D9" s="5"/>
      <c r="E9" s="6"/>
      <c r="F9" s="27"/>
      <c r="G9" s="27"/>
      <c r="H9" s="27"/>
      <c r="I9" s="27">
        <v>0.0</v>
      </c>
      <c r="J9" s="27">
        <v>1.0</v>
      </c>
      <c r="K9" s="27"/>
      <c r="L9" s="27">
        <v>1.0</v>
      </c>
      <c r="M9" s="27">
        <v>0.0</v>
      </c>
      <c r="N9" s="27"/>
      <c r="O9" s="27">
        <v>1.0</v>
      </c>
      <c r="P9" s="27">
        <v>0.0</v>
      </c>
      <c r="Q9" s="95"/>
      <c r="R9" s="66">
        <f t="shared" si="1"/>
        <v>25</v>
      </c>
    </row>
    <row r="10">
      <c r="A10" s="30">
        <v>5.0</v>
      </c>
      <c r="B10" s="71" t="s">
        <v>122</v>
      </c>
      <c r="C10" s="5"/>
      <c r="D10" s="5"/>
      <c r="E10" s="6"/>
      <c r="F10" s="35"/>
      <c r="G10" s="35"/>
      <c r="H10" s="35"/>
      <c r="I10" s="35">
        <v>0.0</v>
      </c>
      <c r="J10" s="35">
        <v>0.0</v>
      </c>
      <c r="K10" s="35"/>
      <c r="L10" s="35"/>
      <c r="M10" s="35">
        <v>0.0</v>
      </c>
      <c r="N10" s="35"/>
      <c r="O10" s="35"/>
      <c r="P10" s="35">
        <v>0.0</v>
      </c>
      <c r="Q10" s="35"/>
      <c r="R10" s="66">
        <f t="shared" si="1"/>
        <v>0</v>
      </c>
    </row>
    <row r="11">
      <c r="A11" s="22">
        <v>6.0</v>
      </c>
      <c r="B11" s="67" t="s">
        <v>123</v>
      </c>
      <c r="C11" s="5"/>
      <c r="D11" s="5"/>
      <c r="E11" s="6"/>
      <c r="F11" s="27"/>
      <c r="G11" s="27"/>
      <c r="H11" s="27"/>
      <c r="I11" s="27">
        <v>0.0</v>
      </c>
      <c r="J11" s="27">
        <v>0.0</v>
      </c>
      <c r="K11" s="27"/>
      <c r="L11" s="27"/>
      <c r="M11" s="27">
        <v>0.0</v>
      </c>
      <c r="N11" s="27"/>
      <c r="O11" s="35"/>
      <c r="P11" s="27">
        <v>0.0</v>
      </c>
      <c r="Q11" s="27"/>
      <c r="R11" s="66">
        <f t="shared" si="1"/>
        <v>0</v>
      </c>
    </row>
    <row r="12">
      <c r="A12" s="43">
        <v>7.0</v>
      </c>
      <c r="B12" s="84" t="s">
        <v>124</v>
      </c>
      <c r="C12" s="5"/>
      <c r="D12" s="5"/>
      <c r="E12" s="6"/>
      <c r="F12" s="48"/>
      <c r="G12" s="48"/>
      <c r="H12" s="48">
        <v>1.0</v>
      </c>
      <c r="I12" s="48">
        <v>0.0</v>
      </c>
      <c r="J12" s="48">
        <v>0.0</v>
      </c>
      <c r="K12" s="48"/>
      <c r="L12" s="48"/>
      <c r="M12" s="48">
        <v>1.0</v>
      </c>
      <c r="N12" s="48"/>
      <c r="O12" s="48"/>
      <c r="P12" s="48">
        <v>0.0</v>
      </c>
      <c r="Q12" s="48">
        <v>1.0</v>
      </c>
      <c r="R12" s="75">
        <f t="shared" si="1"/>
        <v>25</v>
      </c>
      <c r="S12" s="51"/>
      <c r="T12" s="51"/>
      <c r="U12" s="51"/>
      <c r="V12" s="51"/>
      <c r="W12" s="51"/>
      <c r="X12" s="51"/>
      <c r="Y12" s="51"/>
      <c r="Z12" s="51"/>
      <c r="AA12" s="51"/>
    </row>
    <row r="13">
      <c r="A13" s="22">
        <v>8.0</v>
      </c>
      <c r="B13" s="67" t="s">
        <v>125</v>
      </c>
      <c r="C13" s="5"/>
      <c r="D13" s="5"/>
      <c r="E13" s="6"/>
      <c r="F13" s="27"/>
      <c r="G13" s="27"/>
      <c r="H13" s="27">
        <v>1.0</v>
      </c>
      <c r="I13" s="27">
        <v>1.0</v>
      </c>
      <c r="J13" s="27">
        <v>0.0</v>
      </c>
      <c r="K13" s="27"/>
      <c r="L13" s="27">
        <v>1.0</v>
      </c>
      <c r="M13" s="27">
        <v>1.0</v>
      </c>
      <c r="N13" s="27"/>
      <c r="O13" s="35">
        <v>1.0</v>
      </c>
      <c r="P13" s="27">
        <v>0.0</v>
      </c>
      <c r="Q13" s="27">
        <v>1.0</v>
      </c>
      <c r="R13" s="66">
        <f t="shared" si="1"/>
        <v>50</v>
      </c>
    </row>
    <row r="14">
      <c r="A14" s="30">
        <v>9.0</v>
      </c>
      <c r="B14" s="71" t="s">
        <v>126</v>
      </c>
      <c r="C14" s="5"/>
      <c r="D14" s="5"/>
      <c r="E14" s="6"/>
      <c r="F14" s="35"/>
      <c r="G14" s="35"/>
      <c r="H14" s="35"/>
      <c r="I14" s="35">
        <v>0.0</v>
      </c>
      <c r="J14" s="35">
        <v>0.0</v>
      </c>
      <c r="K14" s="35"/>
      <c r="L14" s="35"/>
      <c r="M14" s="35">
        <v>0.0</v>
      </c>
      <c r="N14" s="35"/>
      <c r="O14" s="35"/>
      <c r="P14" s="35">
        <v>0.0</v>
      </c>
      <c r="Q14" s="35">
        <v>1.0</v>
      </c>
      <c r="R14" s="66">
        <f t="shared" si="1"/>
        <v>8.333333333</v>
      </c>
    </row>
    <row r="15">
      <c r="A15" s="22">
        <v>10.0</v>
      </c>
      <c r="B15" s="67" t="s">
        <v>127</v>
      </c>
      <c r="C15" s="5"/>
      <c r="D15" s="5"/>
      <c r="E15" s="6"/>
      <c r="F15" s="27"/>
      <c r="G15" s="27"/>
      <c r="H15" s="27"/>
      <c r="I15" s="27">
        <v>0.0</v>
      </c>
      <c r="J15" s="27">
        <v>0.0</v>
      </c>
      <c r="K15" s="27"/>
      <c r="L15" s="27"/>
      <c r="M15" s="27">
        <v>0.0</v>
      </c>
      <c r="N15" s="27"/>
      <c r="O15" s="35"/>
      <c r="P15" s="27">
        <v>0.0</v>
      </c>
      <c r="Q15" s="27"/>
      <c r="R15" s="66">
        <f t="shared" si="1"/>
        <v>0</v>
      </c>
    </row>
    <row r="16">
      <c r="A16" s="30">
        <v>11.0</v>
      </c>
      <c r="B16" s="71" t="s">
        <v>128</v>
      </c>
      <c r="C16" s="5"/>
      <c r="D16" s="5"/>
      <c r="E16" s="6"/>
      <c r="F16" s="35">
        <v>1.0</v>
      </c>
      <c r="G16" s="35">
        <v>1.0</v>
      </c>
      <c r="H16" s="35">
        <v>1.0</v>
      </c>
      <c r="I16" s="35">
        <v>1.0</v>
      </c>
      <c r="J16" s="35">
        <v>1.0</v>
      </c>
      <c r="K16" s="35"/>
      <c r="L16" s="35">
        <v>1.0</v>
      </c>
      <c r="M16" s="35">
        <v>1.0</v>
      </c>
      <c r="N16" s="35"/>
      <c r="O16" s="35">
        <v>1.0</v>
      </c>
      <c r="P16" s="35">
        <v>1.0</v>
      </c>
      <c r="Q16" s="94">
        <v>1.0</v>
      </c>
      <c r="R16" s="66">
        <f t="shared" si="1"/>
        <v>83.33333333</v>
      </c>
    </row>
    <row r="17">
      <c r="A17" s="22">
        <v>12.0</v>
      </c>
      <c r="B17" s="67" t="s">
        <v>129</v>
      </c>
      <c r="C17" s="5"/>
      <c r="D17" s="5"/>
      <c r="E17" s="6"/>
      <c r="F17" s="27">
        <v>1.0</v>
      </c>
      <c r="G17" s="27"/>
      <c r="H17" s="27">
        <v>1.0</v>
      </c>
      <c r="I17" s="27">
        <v>1.0</v>
      </c>
      <c r="J17" s="27">
        <v>1.0</v>
      </c>
      <c r="K17" s="27"/>
      <c r="L17" s="27">
        <v>1.0</v>
      </c>
      <c r="M17" s="27">
        <v>1.0</v>
      </c>
      <c r="N17" s="27"/>
      <c r="O17" s="27">
        <v>1.0</v>
      </c>
      <c r="P17" s="27">
        <v>1.0</v>
      </c>
      <c r="Q17" s="95">
        <v>1.0</v>
      </c>
      <c r="R17" s="66">
        <f t="shared" si="1"/>
        <v>75</v>
      </c>
    </row>
    <row r="18">
      <c r="A18" s="30">
        <v>13.0</v>
      </c>
      <c r="B18" s="71" t="s">
        <v>130</v>
      </c>
      <c r="C18" s="5"/>
      <c r="D18" s="5"/>
      <c r="E18" s="6"/>
      <c r="F18" s="35">
        <v>1.0</v>
      </c>
      <c r="G18" s="35"/>
      <c r="H18" s="35">
        <v>1.0</v>
      </c>
      <c r="I18" s="35">
        <v>1.0</v>
      </c>
      <c r="J18" s="35">
        <v>0.0</v>
      </c>
      <c r="K18" s="35"/>
      <c r="L18" s="35">
        <v>1.0</v>
      </c>
      <c r="M18" s="35">
        <v>1.0</v>
      </c>
      <c r="N18" s="35"/>
      <c r="O18" s="35">
        <v>1.0</v>
      </c>
      <c r="P18" s="35">
        <v>0.0</v>
      </c>
      <c r="Q18" s="94">
        <v>1.0</v>
      </c>
      <c r="R18" s="66">
        <f t="shared" si="1"/>
        <v>58.33333333</v>
      </c>
    </row>
    <row r="19">
      <c r="A19" s="22">
        <v>14.0</v>
      </c>
      <c r="B19" s="67" t="s">
        <v>131</v>
      </c>
      <c r="C19" s="5"/>
      <c r="D19" s="5"/>
      <c r="E19" s="6"/>
      <c r="F19" s="27">
        <v>1.0</v>
      </c>
      <c r="G19" s="27"/>
      <c r="H19" s="27">
        <v>1.0</v>
      </c>
      <c r="I19" s="27">
        <v>0.0</v>
      </c>
      <c r="J19" s="27">
        <v>0.0</v>
      </c>
      <c r="K19" s="27"/>
      <c r="L19" s="27"/>
      <c r="M19" s="27">
        <v>0.0</v>
      </c>
      <c r="N19" s="27"/>
      <c r="O19" s="35">
        <v>1.0</v>
      </c>
      <c r="P19" s="27">
        <v>1.0</v>
      </c>
      <c r="Q19" s="27">
        <v>1.0</v>
      </c>
      <c r="R19" s="66">
        <f t="shared" si="1"/>
        <v>41.66666667</v>
      </c>
    </row>
    <row r="20">
      <c r="A20" s="30">
        <v>15.0</v>
      </c>
      <c r="B20" s="71" t="s">
        <v>132</v>
      </c>
      <c r="C20" s="5"/>
      <c r="D20" s="5"/>
      <c r="E20" s="6"/>
      <c r="F20" s="35"/>
      <c r="G20" s="35"/>
      <c r="H20" s="35"/>
      <c r="I20" s="35">
        <v>0.0</v>
      </c>
      <c r="J20" s="35">
        <v>0.0</v>
      </c>
      <c r="K20" s="35"/>
      <c r="L20" s="35"/>
      <c r="M20" s="35">
        <v>0.0</v>
      </c>
      <c r="N20" s="35"/>
      <c r="O20" s="35"/>
      <c r="P20" s="35">
        <v>0.0</v>
      </c>
      <c r="Q20" s="35"/>
      <c r="R20" s="66">
        <f t="shared" si="1"/>
        <v>0</v>
      </c>
    </row>
    <row r="21">
      <c r="A21" s="22">
        <v>16.0</v>
      </c>
      <c r="B21" s="67" t="s">
        <v>133</v>
      </c>
      <c r="C21" s="5"/>
      <c r="D21" s="5"/>
      <c r="E21" s="6"/>
      <c r="F21" s="27"/>
      <c r="G21" s="27"/>
      <c r="H21" s="27"/>
      <c r="I21" s="27">
        <v>0.0</v>
      </c>
      <c r="J21" s="27">
        <v>0.0</v>
      </c>
      <c r="K21" s="27"/>
      <c r="L21" s="27"/>
      <c r="M21" s="27">
        <v>0.0</v>
      </c>
      <c r="N21" s="27"/>
      <c r="O21" s="35"/>
      <c r="P21" s="27">
        <v>0.0</v>
      </c>
      <c r="Q21" s="27"/>
      <c r="R21" s="66">
        <f t="shared" si="1"/>
        <v>0</v>
      </c>
    </row>
    <row r="22">
      <c r="A22" s="30">
        <v>17.0</v>
      </c>
      <c r="B22" s="87" t="s">
        <v>134</v>
      </c>
      <c r="C22" s="5"/>
      <c r="D22" s="5"/>
      <c r="E22" s="6"/>
      <c r="F22" s="96">
        <v>1.0</v>
      </c>
      <c r="G22" s="96"/>
      <c r="H22" s="96">
        <v>1.0</v>
      </c>
      <c r="I22" s="96">
        <v>1.0</v>
      </c>
      <c r="J22" s="96">
        <v>1.0</v>
      </c>
      <c r="K22" s="96"/>
      <c r="L22" s="96">
        <v>1.0</v>
      </c>
      <c r="M22" s="96">
        <v>1.0</v>
      </c>
      <c r="N22" s="96"/>
      <c r="O22" s="96">
        <v>1.0</v>
      </c>
      <c r="P22" s="96">
        <v>0.0</v>
      </c>
      <c r="Q22" s="97">
        <v>1.0</v>
      </c>
      <c r="R22" s="66">
        <f t="shared" si="1"/>
        <v>66.66666667</v>
      </c>
    </row>
    <row r="23">
      <c r="A23" s="22">
        <v>18.0</v>
      </c>
      <c r="B23" s="87" t="s">
        <v>135</v>
      </c>
      <c r="C23" s="5"/>
      <c r="D23" s="5"/>
      <c r="E23" s="6"/>
      <c r="F23" s="96">
        <v>1.0</v>
      </c>
      <c r="G23" s="96">
        <v>1.0</v>
      </c>
      <c r="H23" s="96">
        <v>1.0</v>
      </c>
      <c r="I23" s="96">
        <v>1.0</v>
      </c>
      <c r="J23" s="96">
        <v>1.0</v>
      </c>
      <c r="K23" s="96"/>
      <c r="L23" s="96">
        <v>1.0</v>
      </c>
      <c r="M23" s="96">
        <v>1.0</v>
      </c>
      <c r="N23" s="96"/>
      <c r="O23" s="96">
        <v>1.0</v>
      </c>
      <c r="P23" s="96">
        <v>0.0</v>
      </c>
      <c r="Q23" s="97">
        <v>1.0</v>
      </c>
      <c r="R23" s="66">
        <f t="shared" si="1"/>
        <v>75</v>
      </c>
    </row>
    <row r="24">
      <c r="A24" s="30">
        <v>19.0</v>
      </c>
      <c r="B24" s="71" t="s">
        <v>136</v>
      </c>
      <c r="C24" s="5"/>
      <c r="D24" s="5"/>
      <c r="E24" s="6"/>
      <c r="F24" s="35"/>
      <c r="G24" s="35"/>
      <c r="H24" s="35"/>
      <c r="I24" s="35">
        <v>0.0</v>
      </c>
      <c r="J24" s="35">
        <v>0.0</v>
      </c>
      <c r="K24" s="35"/>
      <c r="L24" s="35"/>
      <c r="M24" s="35">
        <v>0.0</v>
      </c>
      <c r="N24" s="35"/>
      <c r="O24" s="35">
        <v>1.0</v>
      </c>
      <c r="P24" s="35">
        <v>0.0</v>
      </c>
      <c r="Q24" s="35"/>
      <c r="R24" s="66">
        <f t="shared" si="1"/>
        <v>8.333333333</v>
      </c>
    </row>
    <row r="25">
      <c r="A25" s="22">
        <v>20.0</v>
      </c>
      <c r="B25" s="67" t="s">
        <v>137</v>
      </c>
      <c r="C25" s="5"/>
      <c r="D25" s="5"/>
      <c r="E25" s="6"/>
      <c r="F25" s="27"/>
      <c r="G25" s="27"/>
      <c r="H25" s="27"/>
      <c r="I25" s="27">
        <v>0.0</v>
      </c>
      <c r="J25" s="27">
        <v>0.0</v>
      </c>
      <c r="K25" s="27"/>
      <c r="L25" s="27">
        <v>1.0</v>
      </c>
      <c r="M25" s="27">
        <v>1.0</v>
      </c>
      <c r="N25" s="27"/>
      <c r="O25" s="35">
        <v>1.0</v>
      </c>
      <c r="P25" s="27">
        <v>0.0</v>
      </c>
      <c r="Q25" s="27">
        <v>1.0</v>
      </c>
      <c r="R25" s="66">
        <f t="shared" si="1"/>
        <v>33.33333333</v>
      </c>
    </row>
    <row r="26">
      <c r="A26" s="30">
        <v>21.0</v>
      </c>
      <c r="B26" s="71" t="s">
        <v>138</v>
      </c>
      <c r="C26" s="5"/>
      <c r="D26" s="5"/>
      <c r="E26" s="6"/>
      <c r="F26" s="35">
        <v>1.0</v>
      </c>
      <c r="G26" s="35">
        <v>1.0</v>
      </c>
      <c r="H26" s="35">
        <v>1.0</v>
      </c>
      <c r="I26" s="35">
        <v>1.0</v>
      </c>
      <c r="J26" s="35">
        <v>0.0</v>
      </c>
      <c r="K26" s="35"/>
      <c r="L26" s="35">
        <v>1.0</v>
      </c>
      <c r="M26" s="35">
        <v>1.0</v>
      </c>
      <c r="N26" s="35"/>
      <c r="O26" s="35"/>
      <c r="P26" s="35">
        <v>1.0</v>
      </c>
      <c r="Q26" s="94">
        <v>1.0</v>
      </c>
      <c r="R26" s="66">
        <f t="shared" si="1"/>
        <v>66.66666667</v>
      </c>
    </row>
    <row r="27">
      <c r="A27" s="22">
        <v>22.0</v>
      </c>
      <c r="B27" s="67" t="s">
        <v>139</v>
      </c>
      <c r="C27" s="5"/>
      <c r="D27" s="5"/>
      <c r="E27" s="6"/>
      <c r="F27" s="27">
        <v>1.0</v>
      </c>
      <c r="G27" s="27"/>
      <c r="H27" s="27"/>
      <c r="I27" s="27">
        <v>0.0</v>
      </c>
      <c r="J27" s="27">
        <v>0.0</v>
      </c>
      <c r="K27" s="27"/>
      <c r="L27" s="27"/>
      <c r="M27" s="27">
        <v>0.0</v>
      </c>
      <c r="N27" s="27"/>
      <c r="O27" s="35">
        <v>1.0</v>
      </c>
      <c r="P27" s="27">
        <v>0.0</v>
      </c>
      <c r="Q27" s="27"/>
      <c r="R27" s="66">
        <f t="shared" si="1"/>
        <v>16.66666667</v>
      </c>
    </row>
    <row r="28">
      <c r="A28" s="30">
        <v>23.0</v>
      </c>
      <c r="B28" s="71"/>
      <c r="C28" s="5"/>
      <c r="D28" s="5"/>
      <c r="E28" s="6"/>
      <c r="F28" s="35"/>
      <c r="G28" s="35"/>
      <c r="H28" s="35"/>
      <c r="I28" s="35"/>
      <c r="J28" s="35"/>
      <c r="K28" s="98"/>
      <c r="L28" s="35"/>
      <c r="M28" s="35"/>
      <c r="N28" s="35"/>
      <c r="O28" s="35"/>
      <c r="P28" s="35"/>
      <c r="Q28" s="35"/>
      <c r="R28" s="66"/>
    </row>
    <row r="29">
      <c r="A29" s="22">
        <v>24.0</v>
      </c>
      <c r="B29" s="67"/>
      <c r="C29" s="5"/>
      <c r="D29" s="5"/>
      <c r="E29" s="6"/>
      <c r="F29" s="27"/>
      <c r="G29" s="27"/>
      <c r="H29" s="27"/>
      <c r="I29" s="27"/>
      <c r="J29" s="27"/>
      <c r="K29" s="54"/>
      <c r="L29" s="27"/>
      <c r="M29" s="27"/>
      <c r="N29" s="27"/>
      <c r="O29" s="27"/>
      <c r="P29" s="54"/>
      <c r="Q29" s="54"/>
      <c r="R29" s="76"/>
    </row>
    <row r="30">
      <c r="A30" s="30">
        <v>25.0</v>
      </c>
      <c r="B30" s="71"/>
      <c r="C30" s="5"/>
      <c r="D30" s="5"/>
      <c r="E30" s="6"/>
      <c r="F30" s="35"/>
      <c r="G30" s="35"/>
      <c r="H30" s="35"/>
      <c r="I30" s="35"/>
      <c r="J30" s="35"/>
      <c r="K30" s="98"/>
      <c r="L30" s="35"/>
      <c r="M30" s="35"/>
      <c r="N30" s="35"/>
      <c r="O30" s="35"/>
      <c r="P30" s="98"/>
      <c r="Q30" s="98"/>
      <c r="R30" s="66"/>
    </row>
    <row r="31">
      <c r="A31" s="99" t="s">
        <v>41</v>
      </c>
      <c r="B31" s="5"/>
      <c r="C31" s="5"/>
      <c r="D31" s="5"/>
      <c r="E31" s="6"/>
      <c r="F31" s="100">
        <f t="shared" ref="F31:Q31" si="2">SUM(F6:F30)*100/22</f>
        <v>45.45454545</v>
      </c>
      <c r="G31" s="100">
        <f t="shared" si="2"/>
        <v>18.18181818</v>
      </c>
      <c r="H31" s="100">
        <f t="shared" si="2"/>
        <v>50</v>
      </c>
      <c r="I31" s="100">
        <f t="shared" si="2"/>
        <v>31.81818182</v>
      </c>
      <c r="J31" s="100">
        <f t="shared" si="2"/>
        <v>27.27272727</v>
      </c>
      <c r="K31" s="100">
        <f t="shared" si="2"/>
        <v>0</v>
      </c>
      <c r="L31" s="100">
        <f t="shared" si="2"/>
        <v>50</v>
      </c>
      <c r="M31" s="101">
        <f t="shared" si="2"/>
        <v>45.45454545</v>
      </c>
      <c r="N31" s="100">
        <f t="shared" si="2"/>
        <v>0</v>
      </c>
      <c r="O31" s="100">
        <f t="shared" si="2"/>
        <v>54.54545455</v>
      </c>
      <c r="P31" s="100">
        <f t="shared" si="2"/>
        <v>22.72727273</v>
      </c>
      <c r="Q31" s="100">
        <f t="shared" si="2"/>
        <v>54.54545455</v>
      </c>
      <c r="R31" s="102">
        <f>AVERAGE(F31:Q31)</f>
        <v>33.33333333</v>
      </c>
    </row>
    <row r="32">
      <c r="A32" s="59" t="s">
        <v>42</v>
      </c>
      <c r="B32" s="5"/>
      <c r="C32" s="5"/>
      <c r="D32" s="5"/>
      <c r="E32" s="6"/>
      <c r="F32" s="60">
        <f t="shared" ref="F32:Q32" si="3">COUNTIF(F6:F30,"1")</f>
        <v>10</v>
      </c>
      <c r="G32" s="60">
        <f t="shared" si="3"/>
        <v>4</v>
      </c>
      <c r="H32" s="60">
        <f t="shared" si="3"/>
        <v>11</v>
      </c>
      <c r="I32" s="60">
        <f t="shared" si="3"/>
        <v>7</v>
      </c>
      <c r="J32" s="60">
        <f t="shared" si="3"/>
        <v>6</v>
      </c>
      <c r="K32" s="60">
        <f t="shared" si="3"/>
        <v>0</v>
      </c>
      <c r="L32" s="60">
        <f t="shared" si="3"/>
        <v>11</v>
      </c>
      <c r="M32" s="60">
        <f t="shared" si="3"/>
        <v>10</v>
      </c>
      <c r="N32" s="60">
        <f t="shared" si="3"/>
        <v>0</v>
      </c>
      <c r="O32" s="60">
        <f t="shared" si="3"/>
        <v>12</v>
      </c>
      <c r="P32" s="60">
        <f t="shared" si="3"/>
        <v>5</v>
      </c>
      <c r="Q32" s="60">
        <f t="shared" si="3"/>
        <v>12</v>
      </c>
      <c r="R32" s="61"/>
    </row>
    <row r="33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</sheetData>
  <mergeCells count="33">
    <mergeCell ref="A1:E4"/>
    <mergeCell ref="F1:R1"/>
    <mergeCell ref="F2:R2"/>
    <mergeCell ref="F3:R3"/>
    <mergeCell ref="F4:R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A31:E31"/>
    <mergeCell ref="A32:E32"/>
    <mergeCell ref="B21:E21"/>
    <mergeCell ref="B22:E22"/>
    <mergeCell ref="B23:E23"/>
    <mergeCell ref="B24:E24"/>
    <mergeCell ref="B25:E25"/>
    <mergeCell ref="B26:E26"/>
    <mergeCell ref="B27:E27"/>
  </mergeCells>
  <dataValidations>
    <dataValidation type="list" allowBlank="1" sqref="F6:Q27 M28:Q28 M29:M30">
      <formula1>"0,1"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75"/>
  <cols>
    <col customWidth="1" min="1" max="1" width="6.0"/>
    <col customWidth="1" min="4" max="4" width="12.0"/>
    <col customWidth="1" min="17" max="17" width="18.71"/>
  </cols>
  <sheetData>
    <row r="1">
      <c r="A1" s="1">
        <v>50.0</v>
      </c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</row>
    <row r="2">
      <c r="A2" s="7"/>
      <c r="D2" s="8"/>
      <c r="E2" s="9" t="s">
        <v>140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</row>
    <row r="3">
      <c r="A3" s="7"/>
      <c r="D3" s="8"/>
      <c r="E3" s="10" t="s">
        <v>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</row>
    <row r="4">
      <c r="A4" s="11"/>
      <c r="B4" s="12"/>
      <c r="C4" s="12"/>
      <c r="D4" s="13"/>
      <c r="E4" s="1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</row>
    <row r="5">
      <c r="A5" s="15" t="s">
        <v>4</v>
      </c>
      <c r="B5" s="16" t="s">
        <v>5</v>
      </c>
      <c r="C5" s="5"/>
      <c r="D5" s="6"/>
      <c r="E5" s="17" t="s">
        <v>6</v>
      </c>
      <c r="F5" s="17" t="s">
        <v>7</v>
      </c>
      <c r="G5" s="19" t="s">
        <v>8</v>
      </c>
      <c r="H5" s="17" t="s">
        <v>9</v>
      </c>
      <c r="I5" s="17" t="s">
        <v>11</v>
      </c>
      <c r="J5" s="17" t="s">
        <v>10</v>
      </c>
      <c r="K5" s="17" t="s">
        <v>12</v>
      </c>
      <c r="L5" s="17" t="s">
        <v>13</v>
      </c>
      <c r="M5" s="17" t="s">
        <v>14</v>
      </c>
      <c r="N5" s="17" t="s">
        <v>45</v>
      </c>
      <c r="O5" s="17" t="s">
        <v>16</v>
      </c>
      <c r="P5" s="17" t="s">
        <v>17</v>
      </c>
      <c r="Q5" s="21" t="s">
        <v>18</v>
      </c>
    </row>
    <row r="6">
      <c r="A6" s="30">
        <v>1.0</v>
      </c>
      <c r="B6" s="31" t="s">
        <v>141</v>
      </c>
      <c r="C6" s="5"/>
      <c r="D6" s="6"/>
      <c r="E6" s="35"/>
      <c r="F6" s="35"/>
      <c r="G6" s="35">
        <v>1.0</v>
      </c>
      <c r="H6" s="35">
        <v>1.0</v>
      </c>
      <c r="I6" s="35"/>
      <c r="J6" s="35">
        <v>1.0</v>
      </c>
      <c r="K6" s="35">
        <v>1.0</v>
      </c>
      <c r="L6" s="35">
        <v>0.0</v>
      </c>
      <c r="M6" s="35">
        <v>0.0</v>
      </c>
      <c r="N6" s="35">
        <v>1.0</v>
      </c>
      <c r="O6" s="35">
        <v>1.0</v>
      </c>
      <c r="P6" s="35">
        <v>1.0</v>
      </c>
      <c r="Q6" s="66">
        <f t="shared" ref="Q6:Q15" si="1">SUM(E6:P6)*100/12</f>
        <v>58.33333333</v>
      </c>
    </row>
    <row r="7">
      <c r="A7" s="22">
        <v>2.0</v>
      </c>
      <c r="B7" s="69" t="s">
        <v>142</v>
      </c>
      <c r="C7" s="103"/>
      <c r="D7" s="103"/>
      <c r="E7" s="27">
        <v>1.0</v>
      </c>
      <c r="F7" s="27">
        <v>1.0</v>
      </c>
      <c r="G7" s="27">
        <v>1.0</v>
      </c>
      <c r="H7" s="27">
        <v>1.0</v>
      </c>
      <c r="I7" s="27"/>
      <c r="J7" s="27">
        <v>1.0</v>
      </c>
      <c r="K7" s="27">
        <v>1.0</v>
      </c>
      <c r="L7" s="27">
        <v>1.0</v>
      </c>
      <c r="M7" s="27">
        <v>0.0</v>
      </c>
      <c r="N7" s="27">
        <v>1.0</v>
      </c>
      <c r="O7" s="27">
        <v>1.0</v>
      </c>
      <c r="P7" s="27">
        <v>1.0</v>
      </c>
      <c r="Q7" s="66">
        <f t="shared" si="1"/>
        <v>83.33333333</v>
      </c>
    </row>
    <row r="8">
      <c r="A8" s="30">
        <v>3.0</v>
      </c>
      <c r="B8" s="71" t="s">
        <v>143</v>
      </c>
      <c r="C8" s="5"/>
      <c r="D8" s="6"/>
      <c r="E8" s="35">
        <v>1.0</v>
      </c>
      <c r="F8" s="35">
        <v>1.0</v>
      </c>
      <c r="G8" s="35"/>
      <c r="H8" s="35">
        <v>1.0</v>
      </c>
      <c r="I8" s="35"/>
      <c r="J8" s="35">
        <v>1.0</v>
      </c>
      <c r="K8" s="35">
        <v>1.0</v>
      </c>
      <c r="L8" s="35">
        <v>1.0</v>
      </c>
      <c r="M8" s="35">
        <v>1.0</v>
      </c>
      <c r="N8" s="35">
        <v>1.0</v>
      </c>
      <c r="O8" s="35">
        <v>1.0</v>
      </c>
      <c r="P8" s="35">
        <v>1.0</v>
      </c>
      <c r="Q8" s="66">
        <f t="shared" si="1"/>
        <v>83.33333333</v>
      </c>
    </row>
    <row r="9">
      <c r="A9" s="43">
        <v>4.0</v>
      </c>
      <c r="B9" s="84" t="s">
        <v>144</v>
      </c>
      <c r="C9" s="5"/>
      <c r="D9" s="6"/>
      <c r="E9" s="48"/>
      <c r="F9" s="48"/>
      <c r="G9" s="48"/>
      <c r="H9" s="48">
        <v>0.0</v>
      </c>
      <c r="I9" s="48"/>
      <c r="J9" s="48"/>
      <c r="K9" s="48"/>
      <c r="L9" s="48">
        <v>0.0</v>
      </c>
      <c r="M9" s="48">
        <v>0.0</v>
      </c>
      <c r="N9" s="48">
        <v>0.0</v>
      </c>
      <c r="O9" s="48">
        <v>0.0</v>
      </c>
      <c r="P9" s="48">
        <v>0.0</v>
      </c>
      <c r="Q9" s="75">
        <f t="shared" si="1"/>
        <v>0</v>
      </c>
      <c r="R9" s="51"/>
      <c r="S9" s="51"/>
      <c r="T9" s="51"/>
      <c r="U9" s="51"/>
      <c r="V9" s="51"/>
      <c r="W9" s="51"/>
      <c r="X9" s="51"/>
      <c r="Y9" s="51"/>
      <c r="Z9" s="51"/>
    </row>
    <row r="10">
      <c r="A10" s="30">
        <v>5.0</v>
      </c>
      <c r="B10" s="71" t="s">
        <v>145</v>
      </c>
      <c r="C10" s="5"/>
      <c r="D10" s="6"/>
      <c r="E10" s="35">
        <v>1.0</v>
      </c>
      <c r="F10" s="35">
        <v>1.0</v>
      </c>
      <c r="G10" s="35">
        <v>1.0</v>
      </c>
      <c r="H10" s="35">
        <v>1.0</v>
      </c>
      <c r="I10" s="35"/>
      <c r="J10" s="35">
        <v>1.0</v>
      </c>
      <c r="K10" s="35">
        <v>1.0</v>
      </c>
      <c r="L10" s="35">
        <v>1.0</v>
      </c>
      <c r="M10" s="35">
        <v>1.0</v>
      </c>
      <c r="N10" s="35">
        <v>1.0</v>
      </c>
      <c r="O10" s="35">
        <v>1.0</v>
      </c>
      <c r="P10" s="35">
        <v>1.0</v>
      </c>
      <c r="Q10" s="66">
        <f t="shared" si="1"/>
        <v>91.66666667</v>
      </c>
    </row>
    <row r="11">
      <c r="A11" s="22">
        <v>6.0</v>
      </c>
      <c r="B11" s="67" t="s">
        <v>146</v>
      </c>
      <c r="C11" s="5"/>
      <c r="D11" s="6"/>
      <c r="E11" s="27">
        <v>1.0</v>
      </c>
      <c r="F11" s="27">
        <v>1.0</v>
      </c>
      <c r="G11" s="27">
        <v>1.0</v>
      </c>
      <c r="H11" s="27">
        <v>1.0</v>
      </c>
      <c r="I11" s="27"/>
      <c r="J11" s="27">
        <v>1.0</v>
      </c>
      <c r="K11" s="27">
        <v>1.0</v>
      </c>
      <c r="L11" s="27">
        <v>1.0</v>
      </c>
      <c r="M11" s="27">
        <v>0.0</v>
      </c>
      <c r="N11" s="27">
        <v>1.0</v>
      </c>
      <c r="O11" s="27">
        <v>0.0</v>
      </c>
      <c r="P11" s="27">
        <v>1.0</v>
      </c>
      <c r="Q11" s="66">
        <f t="shared" si="1"/>
        <v>75</v>
      </c>
    </row>
    <row r="12">
      <c r="A12" s="30">
        <v>7.0</v>
      </c>
      <c r="B12" s="68" t="s">
        <v>147</v>
      </c>
      <c r="C12" s="39"/>
      <c r="D12" s="39"/>
      <c r="E12" s="35">
        <v>1.0</v>
      </c>
      <c r="F12" s="35">
        <v>1.0</v>
      </c>
      <c r="G12" s="35"/>
      <c r="H12" s="35">
        <v>1.0</v>
      </c>
      <c r="I12" s="35"/>
      <c r="J12" s="35">
        <v>1.0</v>
      </c>
      <c r="K12" s="35"/>
      <c r="L12" s="35">
        <v>1.0</v>
      </c>
      <c r="M12" s="35">
        <v>0.0</v>
      </c>
      <c r="N12" s="35">
        <v>1.0</v>
      </c>
      <c r="O12" s="35">
        <v>1.0</v>
      </c>
      <c r="P12" s="35">
        <v>1.0</v>
      </c>
      <c r="Q12" s="66">
        <f t="shared" si="1"/>
        <v>66.66666667</v>
      </c>
    </row>
    <row r="13">
      <c r="A13" s="22">
        <v>8.0</v>
      </c>
      <c r="B13" s="69" t="s">
        <v>148</v>
      </c>
      <c r="C13" s="70"/>
      <c r="D13" s="70"/>
      <c r="E13" s="27"/>
      <c r="F13" s="27">
        <v>1.0</v>
      </c>
      <c r="G13" s="27"/>
      <c r="H13" s="27">
        <v>1.0</v>
      </c>
      <c r="I13" s="27"/>
      <c r="J13" s="27"/>
      <c r="K13" s="27"/>
      <c r="L13" s="27">
        <v>0.0</v>
      </c>
      <c r="M13" s="27">
        <v>0.0</v>
      </c>
      <c r="N13" s="27">
        <v>0.0</v>
      </c>
      <c r="O13" s="27">
        <v>0.0</v>
      </c>
      <c r="P13" s="27">
        <v>0.0</v>
      </c>
      <c r="Q13" s="66">
        <f t="shared" si="1"/>
        <v>16.66666667</v>
      </c>
    </row>
    <row r="14">
      <c r="A14" s="30">
        <v>9.0</v>
      </c>
      <c r="B14" s="104" t="s">
        <v>149</v>
      </c>
      <c r="C14" s="105"/>
      <c r="D14" s="105"/>
      <c r="E14" s="96">
        <v>1.0</v>
      </c>
      <c r="F14" s="96"/>
      <c r="G14" s="96"/>
      <c r="H14" s="96">
        <v>1.0</v>
      </c>
      <c r="I14" s="96"/>
      <c r="J14" s="96">
        <v>1.0</v>
      </c>
      <c r="K14" s="96">
        <v>1.0</v>
      </c>
      <c r="L14" s="96">
        <v>1.0</v>
      </c>
      <c r="M14" s="96">
        <v>0.0</v>
      </c>
      <c r="N14" s="27">
        <v>0.0</v>
      </c>
      <c r="O14" s="96">
        <v>0.0</v>
      </c>
      <c r="P14" s="96">
        <v>1.0</v>
      </c>
      <c r="Q14" s="66">
        <f t="shared" si="1"/>
        <v>50</v>
      </c>
    </row>
    <row r="15">
      <c r="A15" s="22">
        <v>10.0</v>
      </c>
      <c r="B15" s="67" t="s">
        <v>150</v>
      </c>
      <c r="C15" s="5"/>
      <c r="D15" s="6"/>
      <c r="E15" s="27"/>
      <c r="F15" s="27"/>
      <c r="G15" s="27"/>
      <c r="H15" s="27">
        <v>0.0</v>
      </c>
      <c r="I15" s="27"/>
      <c r="J15" s="27"/>
      <c r="K15" s="27"/>
      <c r="L15" s="27">
        <v>0.0</v>
      </c>
      <c r="M15" s="27">
        <v>0.0</v>
      </c>
      <c r="N15" s="27">
        <v>0.0</v>
      </c>
      <c r="O15" s="27">
        <v>0.0</v>
      </c>
      <c r="P15" s="27">
        <v>0.0</v>
      </c>
      <c r="Q15" s="66">
        <f t="shared" si="1"/>
        <v>0</v>
      </c>
    </row>
    <row r="16">
      <c r="A16" s="43">
        <v>11.0</v>
      </c>
      <c r="B16" s="73" t="s">
        <v>151</v>
      </c>
      <c r="C16" s="74"/>
      <c r="D16" s="74"/>
      <c r="E16" s="51"/>
      <c r="F16" s="48"/>
      <c r="G16" s="48"/>
      <c r="H16" s="48">
        <v>0.0</v>
      </c>
      <c r="I16" s="48"/>
      <c r="J16" s="48"/>
      <c r="K16" s="48"/>
      <c r="L16" s="48">
        <v>0.0</v>
      </c>
      <c r="M16" s="48">
        <v>0.0</v>
      </c>
      <c r="N16" s="27">
        <v>0.0</v>
      </c>
      <c r="O16" s="48">
        <v>0.0</v>
      </c>
      <c r="P16" s="48">
        <v>0.0</v>
      </c>
      <c r="Q16" s="75">
        <f>SUM(F16:P16)*100/12</f>
        <v>0</v>
      </c>
      <c r="R16" s="51"/>
      <c r="S16" s="51"/>
      <c r="T16" s="51"/>
      <c r="U16" s="51"/>
      <c r="V16" s="51"/>
      <c r="W16" s="51"/>
      <c r="X16" s="51"/>
      <c r="Y16" s="51"/>
      <c r="Z16" s="51"/>
    </row>
    <row r="17">
      <c r="A17" s="22">
        <v>12.0</v>
      </c>
      <c r="B17" s="67" t="s">
        <v>152</v>
      </c>
      <c r="C17" s="5"/>
      <c r="D17" s="6"/>
      <c r="E17" s="27">
        <v>1.0</v>
      </c>
      <c r="F17" s="27"/>
      <c r="G17" s="27">
        <v>1.0</v>
      </c>
      <c r="H17" s="27">
        <v>1.0</v>
      </c>
      <c r="I17" s="27"/>
      <c r="J17" s="27">
        <v>1.0</v>
      </c>
      <c r="K17" s="27">
        <v>1.0</v>
      </c>
      <c r="L17" s="27">
        <v>1.0</v>
      </c>
      <c r="M17" s="27">
        <v>1.0</v>
      </c>
      <c r="N17" s="27">
        <v>1.0</v>
      </c>
      <c r="O17" s="27">
        <v>1.0</v>
      </c>
      <c r="P17" s="27">
        <v>1.0</v>
      </c>
      <c r="Q17" s="66">
        <f t="shared" ref="Q17:Q26" si="2">SUM(E17:P17)*100/12</f>
        <v>83.33333333</v>
      </c>
    </row>
    <row r="18">
      <c r="A18" s="30">
        <v>13.0</v>
      </c>
      <c r="B18" s="71" t="s">
        <v>153</v>
      </c>
      <c r="C18" s="5"/>
      <c r="D18" s="6"/>
      <c r="E18" s="35"/>
      <c r="F18" s="35"/>
      <c r="G18" s="35">
        <v>1.0</v>
      </c>
      <c r="H18" s="35">
        <v>1.0</v>
      </c>
      <c r="I18" s="35"/>
      <c r="J18" s="35">
        <v>1.0</v>
      </c>
      <c r="K18" s="35"/>
      <c r="L18" s="35">
        <v>1.0</v>
      </c>
      <c r="M18" s="35">
        <v>0.0</v>
      </c>
      <c r="N18" s="35">
        <v>1.0</v>
      </c>
      <c r="O18" s="35">
        <v>0.0</v>
      </c>
      <c r="P18" s="35">
        <v>0.0</v>
      </c>
      <c r="Q18" s="66">
        <f t="shared" si="2"/>
        <v>41.66666667</v>
      </c>
    </row>
    <row r="19">
      <c r="A19" s="43">
        <v>14.0</v>
      </c>
      <c r="B19" s="84" t="s">
        <v>154</v>
      </c>
      <c r="C19" s="5"/>
      <c r="D19" s="6"/>
      <c r="E19" s="48"/>
      <c r="F19" s="48"/>
      <c r="G19" s="48"/>
      <c r="H19" s="48">
        <v>0.0</v>
      </c>
      <c r="I19" s="48"/>
      <c r="J19" s="48"/>
      <c r="K19" s="48"/>
      <c r="L19" s="48">
        <v>0.0</v>
      </c>
      <c r="M19" s="48">
        <v>0.0</v>
      </c>
      <c r="N19" s="48">
        <v>0.0</v>
      </c>
      <c r="O19" s="48">
        <v>0.0</v>
      </c>
      <c r="P19" s="48">
        <v>0.0</v>
      </c>
      <c r="Q19" s="75">
        <f t="shared" si="2"/>
        <v>0</v>
      </c>
      <c r="R19" s="51"/>
      <c r="S19" s="51"/>
      <c r="T19" s="51"/>
      <c r="U19" s="51"/>
      <c r="V19" s="51"/>
      <c r="W19" s="51"/>
      <c r="X19" s="51"/>
      <c r="Y19" s="51"/>
      <c r="Z19" s="51"/>
    </row>
    <row r="20">
      <c r="A20" s="30">
        <v>15.0</v>
      </c>
      <c r="B20" s="71" t="s">
        <v>155</v>
      </c>
      <c r="C20" s="5"/>
      <c r="D20" s="6"/>
      <c r="E20" s="35"/>
      <c r="F20" s="35"/>
      <c r="G20" s="35">
        <v>1.0</v>
      </c>
      <c r="H20" s="35">
        <v>1.0</v>
      </c>
      <c r="I20" s="35"/>
      <c r="J20" s="35"/>
      <c r="K20" s="35"/>
      <c r="L20" s="35">
        <v>1.0</v>
      </c>
      <c r="M20" s="35">
        <v>0.0</v>
      </c>
      <c r="N20" s="35">
        <v>1.0</v>
      </c>
      <c r="O20" s="35">
        <v>1.0</v>
      </c>
      <c r="P20" s="35">
        <v>0.0</v>
      </c>
      <c r="Q20" s="66">
        <f t="shared" si="2"/>
        <v>41.66666667</v>
      </c>
    </row>
    <row r="21">
      <c r="A21" s="22">
        <v>16.0</v>
      </c>
      <c r="B21" s="67" t="s">
        <v>156</v>
      </c>
      <c r="C21" s="5"/>
      <c r="D21" s="6"/>
      <c r="E21" s="27">
        <v>1.0</v>
      </c>
      <c r="F21" s="27"/>
      <c r="G21" s="27">
        <v>1.0</v>
      </c>
      <c r="H21" s="27">
        <v>0.0</v>
      </c>
      <c r="I21" s="27"/>
      <c r="J21" s="27">
        <v>1.0</v>
      </c>
      <c r="K21" s="27">
        <v>1.0</v>
      </c>
      <c r="L21" s="27">
        <v>0.0</v>
      </c>
      <c r="M21" s="27">
        <v>0.0</v>
      </c>
      <c r="N21" s="35">
        <v>0.0</v>
      </c>
      <c r="O21" s="27">
        <v>1.0</v>
      </c>
      <c r="P21" s="27">
        <v>0.0</v>
      </c>
      <c r="Q21" s="66">
        <f t="shared" si="2"/>
        <v>41.66666667</v>
      </c>
    </row>
    <row r="22">
      <c r="A22" s="30">
        <v>17.0</v>
      </c>
      <c r="B22" s="67" t="s">
        <v>157</v>
      </c>
      <c r="C22" s="5"/>
      <c r="D22" s="6"/>
      <c r="E22" s="27">
        <v>1.0</v>
      </c>
      <c r="F22" s="27"/>
      <c r="G22" s="27"/>
      <c r="H22" s="27">
        <v>0.0</v>
      </c>
      <c r="I22" s="27"/>
      <c r="J22" s="27">
        <v>1.0</v>
      </c>
      <c r="K22" s="27"/>
      <c r="L22" s="27">
        <v>0.0</v>
      </c>
      <c r="M22" s="27">
        <v>0.0</v>
      </c>
      <c r="N22" s="35">
        <v>0.0</v>
      </c>
      <c r="O22" s="27">
        <v>0.0</v>
      </c>
      <c r="P22" s="27">
        <v>0.0</v>
      </c>
      <c r="Q22" s="66">
        <f t="shared" si="2"/>
        <v>16.66666667</v>
      </c>
    </row>
    <row r="23">
      <c r="A23" s="22">
        <v>18.0</v>
      </c>
      <c r="B23" s="71" t="s">
        <v>158</v>
      </c>
      <c r="C23" s="5"/>
      <c r="D23" s="6"/>
      <c r="E23" s="35">
        <v>1.0</v>
      </c>
      <c r="F23" s="35">
        <v>1.0</v>
      </c>
      <c r="G23" s="35">
        <v>1.0</v>
      </c>
      <c r="H23" s="35">
        <v>1.0</v>
      </c>
      <c r="I23" s="35"/>
      <c r="J23" s="35">
        <v>1.0</v>
      </c>
      <c r="K23" s="35">
        <v>1.0</v>
      </c>
      <c r="L23" s="35">
        <v>1.0</v>
      </c>
      <c r="M23" s="35">
        <v>1.0</v>
      </c>
      <c r="N23" s="35">
        <v>1.0</v>
      </c>
      <c r="O23" s="35">
        <v>1.0</v>
      </c>
      <c r="P23" s="35">
        <v>1.0</v>
      </c>
      <c r="Q23" s="66">
        <f t="shared" si="2"/>
        <v>91.66666667</v>
      </c>
    </row>
    <row r="24">
      <c r="A24" s="30">
        <v>19.0</v>
      </c>
      <c r="B24" s="69" t="s">
        <v>159</v>
      </c>
      <c r="C24" s="70"/>
      <c r="D24" s="70"/>
      <c r="E24" s="27"/>
      <c r="F24" s="27"/>
      <c r="G24" s="27"/>
      <c r="H24" s="27">
        <v>0.0</v>
      </c>
      <c r="I24" s="27"/>
      <c r="J24" s="27"/>
      <c r="K24" s="27"/>
      <c r="L24" s="27">
        <v>0.0</v>
      </c>
      <c r="M24" s="27">
        <v>0.0</v>
      </c>
      <c r="N24" s="35">
        <v>0.0</v>
      </c>
      <c r="O24" s="27">
        <v>0.0</v>
      </c>
      <c r="P24" s="27">
        <v>0.0</v>
      </c>
      <c r="Q24" s="66">
        <f t="shared" si="2"/>
        <v>0</v>
      </c>
    </row>
    <row r="25">
      <c r="A25" s="22">
        <v>20.0</v>
      </c>
      <c r="B25" s="68" t="s">
        <v>160</v>
      </c>
      <c r="C25" s="39"/>
      <c r="D25" s="39"/>
      <c r="E25" s="35"/>
      <c r="F25" s="35"/>
      <c r="G25" s="35"/>
      <c r="H25" s="35">
        <v>0.0</v>
      </c>
      <c r="I25" s="35"/>
      <c r="J25" s="35"/>
      <c r="K25" s="35"/>
      <c r="L25" s="35">
        <v>0.0</v>
      </c>
      <c r="M25" s="35">
        <v>0.0</v>
      </c>
      <c r="N25" s="35">
        <v>0.0</v>
      </c>
      <c r="O25" s="35">
        <v>0.0</v>
      </c>
      <c r="P25" s="35">
        <v>0.0</v>
      </c>
      <c r="Q25" s="66">
        <f t="shared" si="2"/>
        <v>0</v>
      </c>
    </row>
    <row r="26">
      <c r="A26" s="30">
        <v>21.0</v>
      </c>
      <c r="B26" s="69" t="s">
        <v>161</v>
      </c>
      <c r="C26" s="103"/>
      <c r="D26" s="103"/>
      <c r="E26" s="27">
        <v>1.0</v>
      </c>
      <c r="F26" s="27">
        <v>1.0</v>
      </c>
      <c r="G26" s="27">
        <v>1.0</v>
      </c>
      <c r="H26" s="27">
        <v>1.0</v>
      </c>
      <c r="I26" s="27"/>
      <c r="J26" s="27">
        <v>1.0</v>
      </c>
      <c r="K26" s="27">
        <v>1.0</v>
      </c>
      <c r="L26" s="27">
        <v>0.0</v>
      </c>
      <c r="M26" s="27">
        <v>0.0</v>
      </c>
      <c r="N26" s="35">
        <v>1.0</v>
      </c>
      <c r="O26" s="27">
        <v>1.0</v>
      </c>
      <c r="P26" s="27">
        <v>1.0</v>
      </c>
      <c r="Q26" s="66">
        <f t="shared" si="2"/>
        <v>75</v>
      </c>
    </row>
    <row r="27">
      <c r="A27" s="22">
        <v>22.0</v>
      </c>
      <c r="B27" s="71" t="s">
        <v>162</v>
      </c>
      <c r="C27" s="5"/>
      <c r="D27" s="6"/>
      <c r="E27" s="27">
        <v>1.0</v>
      </c>
      <c r="F27" s="35">
        <v>1.0</v>
      </c>
      <c r="G27" s="35">
        <v>1.0</v>
      </c>
      <c r="H27" s="35">
        <v>1.0</v>
      </c>
      <c r="I27" s="98"/>
      <c r="J27" s="35">
        <v>1.0</v>
      </c>
      <c r="K27" s="35">
        <v>1.0</v>
      </c>
      <c r="L27" s="35">
        <v>1.0</v>
      </c>
      <c r="M27" s="35">
        <v>1.0</v>
      </c>
      <c r="N27" s="35">
        <v>1.0</v>
      </c>
      <c r="O27" s="35">
        <v>1.0</v>
      </c>
      <c r="P27" s="35">
        <v>1.0</v>
      </c>
      <c r="Q27" s="66"/>
    </row>
    <row r="28">
      <c r="A28" s="30">
        <v>23.0</v>
      </c>
      <c r="B28" s="67"/>
      <c r="C28" s="5"/>
      <c r="D28" s="6"/>
      <c r="E28" s="27"/>
      <c r="F28" s="27"/>
      <c r="G28" s="27"/>
      <c r="H28" s="27"/>
      <c r="I28" s="54"/>
      <c r="J28" s="27"/>
      <c r="K28" s="27"/>
      <c r="L28" s="27"/>
      <c r="M28" s="27"/>
      <c r="N28" s="27"/>
      <c r="O28" s="27"/>
      <c r="P28" s="27"/>
      <c r="Q28" s="76"/>
    </row>
    <row r="29">
      <c r="A29" s="22">
        <v>24.0</v>
      </c>
      <c r="B29" s="71"/>
      <c r="C29" s="5"/>
      <c r="D29" s="6"/>
      <c r="E29" s="35"/>
      <c r="F29" s="35"/>
      <c r="G29" s="35"/>
      <c r="H29" s="35"/>
      <c r="I29" s="98"/>
      <c r="J29" s="35"/>
      <c r="K29" s="35"/>
      <c r="L29" s="35"/>
      <c r="M29" s="35"/>
      <c r="N29" s="35"/>
      <c r="O29" s="35"/>
      <c r="P29" s="35"/>
      <c r="Q29" s="66"/>
    </row>
    <row r="30">
      <c r="A30" s="77" t="s">
        <v>41</v>
      </c>
      <c r="B30" s="5"/>
      <c r="C30" s="5"/>
      <c r="D30" s="6"/>
      <c r="E30" s="106">
        <f t="shared" ref="E30:P30" si="3">SUM(E6:E29)*100/22</f>
        <v>54.54545455</v>
      </c>
      <c r="F30" s="106">
        <f t="shared" si="3"/>
        <v>40.90909091</v>
      </c>
      <c r="G30" s="106">
        <f t="shared" si="3"/>
        <v>50</v>
      </c>
      <c r="H30" s="106">
        <f t="shared" si="3"/>
        <v>63.63636364</v>
      </c>
      <c r="I30" s="106">
        <f t="shared" si="3"/>
        <v>0</v>
      </c>
      <c r="J30" s="106">
        <f t="shared" si="3"/>
        <v>63.63636364</v>
      </c>
      <c r="K30" s="106">
        <f t="shared" si="3"/>
        <v>50</v>
      </c>
      <c r="L30" s="106">
        <f t="shared" si="3"/>
        <v>50</v>
      </c>
      <c r="M30" s="106">
        <f t="shared" si="3"/>
        <v>22.72727273</v>
      </c>
      <c r="N30" s="106">
        <f t="shared" si="3"/>
        <v>54.54545455</v>
      </c>
      <c r="O30" s="107">
        <f t="shared" si="3"/>
        <v>50</v>
      </c>
      <c r="P30" s="107">
        <f t="shared" si="3"/>
        <v>50</v>
      </c>
      <c r="Q30" s="108">
        <f>AVERAGE(E30:P30)</f>
        <v>45.83333333</v>
      </c>
    </row>
    <row r="31">
      <c r="A31" s="59" t="s">
        <v>42</v>
      </c>
      <c r="B31" s="5"/>
      <c r="C31" s="5"/>
      <c r="D31" s="6"/>
      <c r="E31" s="60">
        <f t="shared" ref="E31:P31" si="4">COUNTIF(E6:E29,"1")</f>
        <v>12</v>
      </c>
      <c r="F31" s="60">
        <f t="shared" si="4"/>
        <v>9</v>
      </c>
      <c r="G31" s="60">
        <f t="shared" si="4"/>
        <v>11</v>
      </c>
      <c r="H31" s="60">
        <f t="shared" si="4"/>
        <v>14</v>
      </c>
      <c r="I31" s="60">
        <f t="shared" si="4"/>
        <v>0</v>
      </c>
      <c r="J31" s="60">
        <f t="shared" si="4"/>
        <v>14</v>
      </c>
      <c r="K31" s="60">
        <f t="shared" si="4"/>
        <v>11</v>
      </c>
      <c r="L31" s="60">
        <f t="shared" si="4"/>
        <v>11</v>
      </c>
      <c r="M31" s="60">
        <f t="shared" si="4"/>
        <v>5</v>
      </c>
      <c r="N31" s="60">
        <f t="shared" si="4"/>
        <v>12</v>
      </c>
      <c r="O31" s="60">
        <f t="shared" si="4"/>
        <v>11</v>
      </c>
      <c r="P31" s="60">
        <f t="shared" si="4"/>
        <v>11</v>
      </c>
      <c r="Q31" s="61"/>
    </row>
    <row r="3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</row>
    <row r="33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</row>
    <row r="34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</row>
    <row r="3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</row>
  </sheetData>
  <mergeCells count="24">
    <mergeCell ref="A1:D4"/>
    <mergeCell ref="E1:Q1"/>
    <mergeCell ref="E2:Q2"/>
    <mergeCell ref="E3:Q3"/>
    <mergeCell ref="E4:Q4"/>
    <mergeCell ref="B5:D5"/>
    <mergeCell ref="B6:D6"/>
    <mergeCell ref="B8:D8"/>
    <mergeCell ref="B9:D9"/>
    <mergeCell ref="B10:D10"/>
    <mergeCell ref="B11:D11"/>
    <mergeCell ref="B15:D15"/>
    <mergeCell ref="B17:D17"/>
    <mergeCell ref="B18:D18"/>
    <mergeCell ref="B29:D29"/>
    <mergeCell ref="A30:D30"/>
    <mergeCell ref="A31:D31"/>
    <mergeCell ref="B19:D19"/>
    <mergeCell ref="B20:D20"/>
    <mergeCell ref="B21:D21"/>
    <mergeCell ref="B22:D22"/>
    <mergeCell ref="B23:D23"/>
    <mergeCell ref="B27:D27"/>
    <mergeCell ref="B28:D28"/>
  </mergeCells>
  <dataValidations>
    <dataValidation type="list" allowBlank="1" sqref="E6:P8 E9:G9 I9:O9 E10:P13 E14:G14 I14:P14 E15:P15 F16:P16 E17:P18 E19:G19 I19:P19 E20:P26 E27 N27 L27:L29">
      <formula1>"0,1"</formula1>
    </dataValidation>
  </dataValidations>
  <drawing r:id="rId1"/>
</worksheet>
</file>