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3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4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drawings/drawing5.xml" ContentType="application/vnd.openxmlformats-officedocument.drawing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harts/chart138.xml" ContentType="application/vnd.openxmlformats-officedocument.drawingml.chart+xml"/>
  <Override PartName="/xl/charts/chart139.xml" ContentType="application/vnd.openxmlformats-officedocument.drawingml.chart+xml"/>
  <Override PartName="/xl/charts/chart140.xml" ContentType="application/vnd.openxmlformats-officedocument.drawingml.chart+xml"/>
  <Override PartName="/xl/charts/chart141.xml" ContentType="application/vnd.openxmlformats-officedocument.drawingml.chart+xml"/>
  <Override PartName="/xl/charts/chart142.xml" ContentType="application/vnd.openxmlformats-officedocument.drawingml.chart+xml"/>
  <Override PartName="/xl/charts/chart143.xml" ContentType="application/vnd.openxmlformats-officedocument.drawingml.chart+xml"/>
  <Override PartName="/xl/charts/chart144.xml" ContentType="application/vnd.openxmlformats-officedocument.drawingml.chart+xml"/>
  <Override PartName="/xl/charts/chart145.xml" ContentType="application/vnd.openxmlformats-officedocument.drawingml.chart+xml"/>
  <Override PartName="/xl/drawings/drawing6.xml" ContentType="application/vnd.openxmlformats-officedocument.drawing+xml"/>
  <Override PartName="/xl/charts/chart146.xml" ContentType="application/vnd.openxmlformats-officedocument.drawingml.chart+xml"/>
  <Override PartName="/xl/charts/chart147.xml" ContentType="application/vnd.openxmlformats-officedocument.drawingml.chart+xml"/>
  <Override PartName="/xl/charts/chart148.xml" ContentType="application/vnd.openxmlformats-officedocument.drawingml.chart+xml"/>
  <Override PartName="/xl/charts/chart149.xml" ContentType="application/vnd.openxmlformats-officedocument.drawingml.chart+xml"/>
  <Override PartName="/xl/charts/chart150.xml" ContentType="application/vnd.openxmlformats-officedocument.drawingml.chart+xml"/>
  <Override PartName="/xl/charts/chart151.xml" ContentType="application/vnd.openxmlformats-officedocument.drawingml.chart+xml"/>
  <Override PartName="/xl/charts/chart152.xml" ContentType="application/vnd.openxmlformats-officedocument.drawingml.chart+xml"/>
  <Override PartName="/xl/charts/chart153.xml" ContentType="application/vnd.openxmlformats-officedocument.drawingml.chart+xml"/>
  <Override PartName="/xl/charts/chart154.xml" ContentType="application/vnd.openxmlformats-officedocument.drawingml.chart+xml"/>
  <Override PartName="/xl/charts/chart155.xml" ContentType="application/vnd.openxmlformats-officedocument.drawingml.chart+xml"/>
  <Override PartName="/xl/charts/chart156.xml" ContentType="application/vnd.openxmlformats-officedocument.drawingml.chart+xml"/>
  <Override PartName="/xl/charts/chart157.xml" ContentType="application/vnd.openxmlformats-officedocument.drawingml.chart+xml"/>
  <Override PartName="/xl/charts/chart158.xml" ContentType="application/vnd.openxmlformats-officedocument.drawingml.chart+xml"/>
  <Override PartName="/xl/charts/chart159.xml" ContentType="application/vnd.openxmlformats-officedocument.drawingml.chart+xml"/>
  <Override PartName="/xl/charts/chart160.xml" ContentType="application/vnd.openxmlformats-officedocument.drawingml.chart+xml"/>
  <Override PartName="/xl/charts/chart161.xml" ContentType="application/vnd.openxmlformats-officedocument.drawingml.chart+xml"/>
  <Override PartName="/xl/charts/chart162.xml" ContentType="application/vnd.openxmlformats-officedocument.drawingml.chart+xml"/>
  <Override PartName="/xl/charts/chart163.xml" ContentType="application/vnd.openxmlformats-officedocument.drawingml.chart+xml"/>
  <Override PartName="/xl/charts/chart164.xml" ContentType="application/vnd.openxmlformats-officedocument.drawingml.chart+xml"/>
  <Override PartName="/xl/charts/chart165.xml" ContentType="application/vnd.openxmlformats-officedocument.drawingml.chart+xml"/>
  <Override PartName="/xl/charts/chart166.xml" ContentType="application/vnd.openxmlformats-officedocument.drawingml.chart+xml"/>
  <Override PartName="/xl/charts/chart167.xml" ContentType="application/vnd.openxmlformats-officedocument.drawingml.chart+xml"/>
  <Override PartName="/xl/charts/chart168.xml" ContentType="application/vnd.openxmlformats-officedocument.drawingml.chart+xml"/>
  <Override PartName="/xl/charts/chart169.xml" ContentType="application/vnd.openxmlformats-officedocument.drawingml.chart+xml"/>
  <Override PartName="/xl/charts/chart170.xml" ContentType="application/vnd.openxmlformats-officedocument.drawingml.chart+xml"/>
  <Override PartName="/xl/charts/chart171.xml" ContentType="application/vnd.openxmlformats-officedocument.drawingml.chart+xml"/>
  <Override PartName="/xl/charts/chart172.xml" ContentType="application/vnd.openxmlformats-officedocument.drawingml.chart+xml"/>
  <Override PartName="/xl/charts/chart173.xml" ContentType="application/vnd.openxmlformats-officedocument.drawingml.chart+xml"/>
  <Override PartName="/xl/charts/chart174.xml" ContentType="application/vnd.openxmlformats-officedocument.drawingml.chart+xml"/>
  <Override PartName="/xl/drawings/drawing7.xml" ContentType="application/vnd.openxmlformats-officedocument.drawing+xml"/>
  <Override PartName="/xl/charts/chart175.xml" ContentType="application/vnd.openxmlformats-officedocument.drawingml.chart+xml"/>
  <Override PartName="/xl/charts/chart176.xml" ContentType="application/vnd.openxmlformats-officedocument.drawingml.chart+xml"/>
  <Override PartName="/xl/charts/chart177.xml" ContentType="application/vnd.openxmlformats-officedocument.drawingml.chart+xml"/>
  <Override PartName="/xl/charts/chart178.xml" ContentType="application/vnd.openxmlformats-officedocument.drawingml.chart+xml"/>
  <Override PartName="/xl/charts/chart179.xml" ContentType="application/vnd.openxmlformats-officedocument.drawingml.chart+xml"/>
  <Override PartName="/xl/charts/chart180.xml" ContentType="application/vnd.openxmlformats-officedocument.drawingml.chart+xml"/>
  <Override PartName="/xl/charts/chart181.xml" ContentType="application/vnd.openxmlformats-officedocument.drawingml.chart+xml"/>
  <Override PartName="/xl/charts/chart182.xml" ContentType="application/vnd.openxmlformats-officedocument.drawingml.chart+xml"/>
  <Override PartName="/xl/charts/chart183.xml" ContentType="application/vnd.openxmlformats-officedocument.drawingml.chart+xml"/>
  <Override PartName="/xl/charts/chart184.xml" ContentType="application/vnd.openxmlformats-officedocument.drawingml.chart+xml"/>
  <Override PartName="/xl/charts/chart185.xml" ContentType="application/vnd.openxmlformats-officedocument.drawingml.chart+xml"/>
  <Override PartName="/xl/charts/chart186.xml" ContentType="application/vnd.openxmlformats-officedocument.drawingml.chart+xml"/>
  <Override PartName="/xl/charts/chart187.xml" ContentType="application/vnd.openxmlformats-officedocument.drawingml.chart+xml"/>
  <Override PartName="/xl/charts/chart188.xml" ContentType="application/vnd.openxmlformats-officedocument.drawingml.chart+xml"/>
  <Override PartName="/xl/charts/chart189.xml" ContentType="application/vnd.openxmlformats-officedocument.drawingml.chart+xml"/>
  <Override PartName="/xl/charts/chart190.xml" ContentType="application/vnd.openxmlformats-officedocument.drawingml.chart+xml"/>
  <Override PartName="/xl/charts/chart191.xml" ContentType="application/vnd.openxmlformats-officedocument.drawingml.chart+xml"/>
  <Override PartName="/xl/charts/chart192.xml" ContentType="application/vnd.openxmlformats-officedocument.drawingml.chart+xml"/>
  <Override PartName="/xl/charts/chart193.xml" ContentType="application/vnd.openxmlformats-officedocument.drawingml.chart+xml"/>
  <Override PartName="/xl/charts/chart194.xml" ContentType="application/vnd.openxmlformats-officedocument.drawingml.chart+xml"/>
  <Override PartName="/xl/charts/chart195.xml" ContentType="application/vnd.openxmlformats-officedocument.drawingml.chart+xml"/>
  <Override PartName="/xl/charts/chart196.xml" ContentType="application/vnd.openxmlformats-officedocument.drawingml.chart+xml"/>
  <Override PartName="/xl/charts/chart197.xml" ContentType="application/vnd.openxmlformats-officedocument.drawingml.chart+xml"/>
  <Override PartName="/xl/charts/chart198.xml" ContentType="application/vnd.openxmlformats-officedocument.drawingml.chart+xml"/>
  <Override PartName="/xl/charts/chart199.xml" ContentType="application/vnd.openxmlformats-officedocument.drawingml.chart+xml"/>
  <Override PartName="/xl/charts/chart200.xml" ContentType="application/vnd.openxmlformats-officedocument.drawingml.chart+xml"/>
  <Override PartName="/xl/charts/chart201.xml" ContentType="application/vnd.openxmlformats-officedocument.drawingml.chart+xml"/>
  <Override PartName="/xl/charts/chart202.xml" ContentType="application/vnd.openxmlformats-officedocument.drawingml.chart+xml"/>
  <Override PartName="/xl/charts/chart203.xml" ContentType="application/vnd.openxmlformats-officedocument.drawingml.chart+xml"/>
  <Override PartName="/xl/drawings/drawing8.xml" ContentType="application/vnd.openxmlformats-officedocument.drawing+xml"/>
  <Override PartName="/xl/charts/chart204.xml" ContentType="application/vnd.openxmlformats-officedocument.drawingml.chart+xml"/>
  <Override PartName="/xl/charts/chart205.xml" ContentType="application/vnd.openxmlformats-officedocument.drawingml.chart+xml"/>
  <Override PartName="/xl/charts/chart206.xml" ContentType="application/vnd.openxmlformats-officedocument.drawingml.chart+xml"/>
  <Override PartName="/xl/charts/chart207.xml" ContentType="application/vnd.openxmlformats-officedocument.drawingml.chart+xml"/>
  <Override PartName="/xl/charts/chart208.xml" ContentType="application/vnd.openxmlformats-officedocument.drawingml.chart+xml"/>
  <Override PartName="/xl/charts/chart209.xml" ContentType="application/vnd.openxmlformats-officedocument.drawingml.chart+xml"/>
  <Override PartName="/xl/charts/chart210.xml" ContentType="application/vnd.openxmlformats-officedocument.drawingml.chart+xml"/>
  <Override PartName="/xl/charts/chart211.xml" ContentType="application/vnd.openxmlformats-officedocument.drawingml.chart+xml"/>
  <Override PartName="/xl/charts/chart212.xml" ContentType="application/vnd.openxmlformats-officedocument.drawingml.chart+xml"/>
  <Override PartName="/xl/charts/chart213.xml" ContentType="application/vnd.openxmlformats-officedocument.drawingml.chart+xml"/>
  <Override PartName="/xl/charts/chart214.xml" ContentType="application/vnd.openxmlformats-officedocument.drawingml.chart+xml"/>
  <Override PartName="/xl/charts/chart215.xml" ContentType="application/vnd.openxmlformats-officedocument.drawingml.chart+xml"/>
  <Override PartName="/xl/charts/chart216.xml" ContentType="application/vnd.openxmlformats-officedocument.drawingml.chart+xml"/>
  <Override PartName="/xl/charts/chart217.xml" ContentType="application/vnd.openxmlformats-officedocument.drawingml.chart+xml"/>
  <Override PartName="/xl/charts/chart218.xml" ContentType="application/vnd.openxmlformats-officedocument.drawingml.chart+xml"/>
  <Override PartName="/xl/charts/chart219.xml" ContentType="application/vnd.openxmlformats-officedocument.drawingml.chart+xml"/>
  <Override PartName="/xl/charts/chart220.xml" ContentType="application/vnd.openxmlformats-officedocument.drawingml.chart+xml"/>
  <Override PartName="/xl/charts/chart221.xml" ContentType="application/vnd.openxmlformats-officedocument.drawingml.chart+xml"/>
  <Override PartName="/xl/charts/chart222.xml" ContentType="application/vnd.openxmlformats-officedocument.drawingml.chart+xml"/>
  <Override PartName="/xl/charts/chart223.xml" ContentType="application/vnd.openxmlformats-officedocument.drawingml.chart+xml"/>
  <Override PartName="/xl/charts/chart224.xml" ContentType="application/vnd.openxmlformats-officedocument.drawingml.chart+xml"/>
  <Override PartName="/xl/charts/chart225.xml" ContentType="application/vnd.openxmlformats-officedocument.drawingml.chart+xml"/>
  <Override PartName="/xl/charts/chart226.xml" ContentType="application/vnd.openxmlformats-officedocument.drawingml.chart+xml"/>
  <Override PartName="/xl/charts/chart227.xml" ContentType="application/vnd.openxmlformats-officedocument.drawingml.chart+xml"/>
  <Override PartName="/xl/charts/chart228.xml" ContentType="application/vnd.openxmlformats-officedocument.drawingml.chart+xml"/>
  <Override PartName="/xl/charts/chart229.xml" ContentType="application/vnd.openxmlformats-officedocument.drawingml.chart+xml"/>
  <Override PartName="/xl/charts/chart230.xml" ContentType="application/vnd.openxmlformats-officedocument.drawingml.chart+xml"/>
  <Override PartName="/xl/charts/chart231.xml" ContentType="application/vnd.openxmlformats-officedocument.drawingml.chart+xml"/>
  <Override PartName="/xl/charts/chart232.xml" ContentType="application/vnd.openxmlformats-officedocument.drawingml.chart+xml"/>
  <Override PartName="/xl/drawings/drawing9.xml" ContentType="application/vnd.openxmlformats-officedocument.drawing+xml"/>
  <Override PartName="/xl/charts/chart233.xml" ContentType="application/vnd.openxmlformats-officedocument.drawingml.chart+xml"/>
  <Override PartName="/xl/charts/chart234.xml" ContentType="application/vnd.openxmlformats-officedocument.drawingml.chart+xml"/>
  <Override PartName="/xl/charts/chart235.xml" ContentType="application/vnd.openxmlformats-officedocument.drawingml.chart+xml"/>
  <Override PartName="/xl/charts/chart236.xml" ContentType="application/vnd.openxmlformats-officedocument.drawingml.chart+xml"/>
  <Override PartName="/xl/charts/chart237.xml" ContentType="application/vnd.openxmlformats-officedocument.drawingml.chart+xml"/>
  <Override PartName="/xl/charts/chart238.xml" ContentType="application/vnd.openxmlformats-officedocument.drawingml.chart+xml"/>
  <Override PartName="/xl/charts/chart239.xml" ContentType="application/vnd.openxmlformats-officedocument.drawingml.chart+xml"/>
  <Override PartName="/xl/charts/chart240.xml" ContentType="application/vnd.openxmlformats-officedocument.drawingml.chart+xml"/>
  <Override PartName="/xl/charts/chart241.xml" ContentType="application/vnd.openxmlformats-officedocument.drawingml.chart+xml"/>
  <Override PartName="/xl/charts/chart242.xml" ContentType="application/vnd.openxmlformats-officedocument.drawingml.chart+xml"/>
  <Override PartName="/xl/charts/chart243.xml" ContentType="application/vnd.openxmlformats-officedocument.drawingml.chart+xml"/>
  <Override PartName="/xl/charts/chart244.xml" ContentType="application/vnd.openxmlformats-officedocument.drawingml.chart+xml"/>
  <Override PartName="/xl/charts/chart245.xml" ContentType="application/vnd.openxmlformats-officedocument.drawingml.chart+xml"/>
  <Override PartName="/xl/charts/chart246.xml" ContentType="application/vnd.openxmlformats-officedocument.drawingml.chart+xml"/>
  <Override PartName="/xl/charts/chart247.xml" ContentType="application/vnd.openxmlformats-officedocument.drawingml.chart+xml"/>
  <Override PartName="/xl/charts/chart248.xml" ContentType="application/vnd.openxmlformats-officedocument.drawingml.chart+xml"/>
  <Override PartName="/xl/charts/chart249.xml" ContentType="application/vnd.openxmlformats-officedocument.drawingml.chart+xml"/>
  <Override PartName="/xl/charts/chart250.xml" ContentType="application/vnd.openxmlformats-officedocument.drawingml.chart+xml"/>
  <Override PartName="/xl/charts/chart251.xml" ContentType="application/vnd.openxmlformats-officedocument.drawingml.chart+xml"/>
  <Override PartName="/xl/charts/chart252.xml" ContentType="application/vnd.openxmlformats-officedocument.drawingml.chart+xml"/>
  <Override PartName="/xl/charts/chart253.xml" ContentType="application/vnd.openxmlformats-officedocument.drawingml.chart+xml"/>
  <Override PartName="/xl/charts/chart254.xml" ContentType="application/vnd.openxmlformats-officedocument.drawingml.chart+xml"/>
  <Override PartName="/xl/charts/chart255.xml" ContentType="application/vnd.openxmlformats-officedocument.drawingml.chart+xml"/>
  <Override PartName="/xl/charts/chart256.xml" ContentType="application/vnd.openxmlformats-officedocument.drawingml.chart+xml"/>
  <Override PartName="/xl/charts/chart257.xml" ContentType="application/vnd.openxmlformats-officedocument.drawingml.chart+xml"/>
  <Override PartName="/xl/charts/chart258.xml" ContentType="application/vnd.openxmlformats-officedocument.drawingml.chart+xml"/>
  <Override PartName="/xl/charts/chart259.xml" ContentType="application/vnd.openxmlformats-officedocument.drawingml.chart+xml"/>
  <Override PartName="/xl/charts/chart260.xml" ContentType="application/vnd.openxmlformats-officedocument.drawingml.chart+xml"/>
  <Override PartName="/xl/charts/chart2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xr:revisionPtr revIDLastSave="0" documentId="8_{6BC84ED0-0693-5D4F-A63D-A34F23D90B68}" xr6:coauthVersionLast="46" xr6:coauthVersionMax="46" xr10:uidLastSave="{00000000-0000-0000-0000-000000000000}"/>
  <bookViews>
    <workbookView xWindow="0" yWindow="0" windowWidth="0" windowHeight="0" xr2:uid="{00000000-000D-0000-FFFF-FFFF00000000}"/>
  </bookViews>
  <sheets>
    <sheet name="1A" sheetId="1" r:id="rId1"/>
    <sheet name="1B" sheetId="2" r:id="rId2"/>
    <sheet name="1C" sheetId="3" r:id="rId3"/>
    <sheet name="2A" sheetId="4" r:id="rId4"/>
    <sheet name="2B" sheetId="5" r:id="rId5"/>
    <sheet name="2C" sheetId="6" r:id="rId6"/>
    <sheet name="3A" sheetId="7" r:id="rId7"/>
    <sheet name="3B" sheetId="8" r:id="rId8"/>
    <sheet name="3Cc" sheetId="9" r:id="rId9"/>
    <sheet name="Hoja 2" sheetId="10" r:id="rId10"/>
    <sheet name="3C" sheetId="11" r:id="rId1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3" i="9" l="1"/>
  <c r="C136" i="9"/>
  <c r="J105" i="9"/>
  <c r="J104" i="9"/>
  <c r="J103" i="9"/>
  <c r="J102" i="9"/>
  <c r="J101" i="9"/>
  <c r="J100" i="9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K27" i="9"/>
  <c r="K26" i="9"/>
  <c r="J22" i="9"/>
  <c r="J20" i="9"/>
  <c r="J17" i="9"/>
  <c r="J15" i="9"/>
  <c r="J13" i="9"/>
  <c r="J10" i="9"/>
  <c r="J8" i="9"/>
  <c r="J6" i="9"/>
  <c r="C141" i="8"/>
  <c r="C13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K27" i="8"/>
  <c r="K26" i="8"/>
  <c r="J22" i="8"/>
  <c r="J20" i="8"/>
  <c r="J17" i="8"/>
  <c r="J15" i="8"/>
  <c r="J13" i="8"/>
  <c r="J10" i="8"/>
  <c r="J8" i="8"/>
  <c r="J6" i="8"/>
  <c r="C140" i="7"/>
  <c r="C135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K27" i="7"/>
  <c r="K26" i="7"/>
  <c r="J22" i="7"/>
  <c r="J20" i="7"/>
  <c r="J17" i="7"/>
  <c r="J15" i="7"/>
  <c r="J13" i="7"/>
  <c r="J10" i="7"/>
  <c r="J8" i="7"/>
  <c r="J6" i="7"/>
  <c r="C134" i="6"/>
  <c r="C129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K27" i="6"/>
  <c r="K26" i="6"/>
  <c r="J22" i="6"/>
  <c r="J20" i="6"/>
  <c r="J17" i="6"/>
  <c r="J15" i="6"/>
  <c r="J13" i="6"/>
  <c r="J10" i="6"/>
  <c r="J8" i="6"/>
  <c r="J6" i="6"/>
  <c r="C143" i="5"/>
  <c r="C138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K27" i="5"/>
  <c r="K26" i="5"/>
  <c r="J22" i="5"/>
  <c r="J20" i="5"/>
  <c r="J17" i="5"/>
  <c r="J15" i="5"/>
  <c r="J13" i="5"/>
  <c r="J10" i="5"/>
  <c r="J8" i="5"/>
  <c r="J6" i="5"/>
  <c r="C140" i="4"/>
  <c r="C135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K27" i="4"/>
  <c r="K26" i="4"/>
  <c r="J22" i="4"/>
  <c r="J20" i="4"/>
  <c r="J17" i="4"/>
  <c r="J15" i="4"/>
  <c r="J13" i="4"/>
  <c r="J10" i="4"/>
  <c r="J8" i="4"/>
  <c r="J6" i="4"/>
  <c r="C135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K27" i="3"/>
  <c r="K26" i="3"/>
  <c r="J22" i="3"/>
  <c r="J20" i="3"/>
  <c r="J17" i="3"/>
  <c r="J15" i="3"/>
  <c r="J13" i="3"/>
  <c r="J10" i="3"/>
  <c r="J8" i="3"/>
  <c r="J6" i="3"/>
  <c r="C13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K27" i="2"/>
  <c r="K26" i="2"/>
  <c r="J24" i="2"/>
  <c r="J23" i="2"/>
  <c r="J22" i="2"/>
  <c r="J20" i="2"/>
  <c r="J17" i="2"/>
  <c r="J15" i="2"/>
  <c r="J13" i="2"/>
  <c r="J10" i="2"/>
  <c r="J8" i="2"/>
  <c r="J6" i="2"/>
  <c r="C13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J27" i="1"/>
  <c r="J26" i="1"/>
  <c r="I22" i="1"/>
  <c r="I20" i="1"/>
  <c r="I17" i="1"/>
  <c r="I15" i="1"/>
  <c r="I13" i="1"/>
  <c r="I10" i="1"/>
  <c r="I8" i="1"/>
  <c r="I6" i="1"/>
</calcChain>
</file>

<file path=xl/sharedStrings.xml><?xml version="1.0" encoding="utf-8"?>
<sst xmlns="http://schemas.openxmlformats.org/spreadsheetml/2006/main" count="2697" uniqueCount="433">
  <si>
    <t>1A</t>
  </si>
  <si>
    <t>Total</t>
  </si>
  <si>
    <t>Habitos alimenticios</t>
  </si>
  <si>
    <t>Contestaron encuesta</t>
  </si>
  <si>
    <t>Porcentaje</t>
  </si>
  <si>
    <t>85.71%</t>
  </si>
  <si>
    <t>Ninguno</t>
  </si>
  <si>
    <t>Primaria</t>
  </si>
  <si>
    <t>Secundaria</t>
  </si>
  <si>
    <t>Prepa</t>
  </si>
  <si>
    <t>Universidad</t>
  </si>
  <si>
    <t>Maximo grado de estudios del Padre</t>
  </si>
  <si>
    <t>Empleado</t>
  </si>
  <si>
    <t>Militar</t>
  </si>
  <si>
    <t>Negocio Propio</t>
  </si>
  <si>
    <t>Chofer</t>
  </si>
  <si>
    <t>Jornalero</t>
  </si>
  <si>
    <t>Carpintero</t>
  </si>
  <si>
    <t>Actividad a la que se dedica el padre:</t>
  </si>
  <si>
    <t>¿Cuanto tiempo?</t>
  </si>
  <si>
    <t>Todo el día</t>
  </si>
  <si>
    <t>8 horas</t>
  </si>
  <si>
    <t>10 horas</t>
  </si>
  <si>
    <t>12 horas</t>
  </si>
  <si>
    <t>No hay datos</t>
  </si>
  <si>
    <t>Licenciatura</t>
  </si>
  <si>
    <t>Maximo grado de estudios de la Madre</t>
  </si>
  <si>
    <t>Ejercito</t>
  </si>
  <si>
    <t>Ama de casa</t>
  </si>
  <si>
    <t>Estudiante</t>
  </si>
  <si>
    <t>Actividad a la que se dedica la Madre:</t>
  </si>
  <si>
    <t>¿Cuanto tiempo se dedica a trabajar?</t>
  </si>
  <si>
    <t>Casados</t>
  </si>
  <si>
    <t>Union Libre</t>
  </si>
  <si>
    <t>Separados</t>
  </si>
  <si>
    <t>Divorciados</t>
  </si>
  <si>
    <t>Viudo/a</t>
  </si>
  <si>
    <t>Situación Legal de los PADRES</t>
  </si>
  <si>
    <t>Ambos Padres</t>
  </si>
  <si>
    <t>Mamá</t>
  </si>
  <si>
    <t>Papá</t>
  </si>
  <si>
    <t>Abuelos</t>
  </si>
  <si>
    <t>Tíos</t>
  </si>
  <si>
    <t>¿Con quien vives actualmente?</t>
  </si>
  <si>
    <t>Uno</t>
  </si>
  <si>
    <t>Dos</t>
  </si>
  <si>
    <t>Tres</t>
  </si>
  <si>
    <t>Cuatro</t>
  </si>
  <si>
    <t>¿Cuantos hermanos tienen?</t>
  </si>
  <si>
    <t>2000 a 2999</t>
  </si>
  <si>
    <t>3000 a 3999</t>
  </si>
  <si>
    <t>4000 a 4999</t>
  </si>
  <si>
    <t>5000 a 5999</t>
  </si>
  <si>
    <t>6000 a 6999</t>
  </si>
  <si>
    <t>7000 a 7999</t>
  </si>
  <si>
    <t>8000 a 8999</t>
  </si>
  <si>
    <t>Ingreso Familiar mensual:</t>
  </si>
  <si>
    <t>Gasto Familiar Mensual</t>
  </si>
  <si>
    <t>Si</t>
  </si>
  <si>
    <t>No</t>
  </si>
  <si>
    <t>Becas o apoyos</t>
  </si>
  <si>
    <t>Propio</t>
  </si>
  <si>
    <t>Rentado</t>
  </si>
  <si>
    <t>Prestado</t>
  </si>
  <si>
    <t>Su Hogar es :</t>
  </si>
  <si>
    <t>Concreto</t>
  </si>
  <si>
    <t>Ladrillo o block</t>
  </si>
  <si>
    <t>Madera</t>
  </si>
  <si>
    <t>Lamina</t>
  </si>
  <si>
    <t>Adobe</t>
  </si>
  <si>
    <t xml:space="preserve">Su casa esta construida de: </t>
  </si>
  <si>
    <t>Cuentan con:</t>
  </si>
  <si>
    <t>TV</t>
  </si>
  <si>
    <t>Estereo</t>
  </si>
  <si>
    <t>DVD</t>
  </si>
  <si>
    <t>Estufa</t>
  </si>
  <si>
    <t>Microondas</t>
  </si>
  <si>
    <t>Megacable/Sky</t>
  </si>
  <si>
    <t>Automovil</t>
  </si>
  <si>
    <t>LAvadora</t>
  </si>
  <si>
    <t>Xbox/Play Station</t>
  </si>
  <si>
    <t>Refrigerador</t>
  </si>
  <si>
    <t>Computadora</t>
  </si>
  <si>
    <t>Teléfono</t>
  </si>
  <si>
    <t>WI FI</t>
  </si>
  <si>
    <t xml:space="preserve">Datos Moviles </t>
  </si>
  <si>
    <t xml:space="preserve">Están dispuestos a recibir llamadas </t>
  </si>
  <si>
    <t>Tipo de alimentos</t>
  </si>
  <si>
    <t>Frecuencia con que los consumes</t>
  </si>
  <si>
    <t>Diario</t>
  </si>
  <si>
    <t>Cada Tercer Día</t>
  </si>
  <si>
    <t>Una vez a la Semana</t>
  </si>
  <si>
    <t>Una vez por mes</t>
  </si>
  <si>
    <t>Ocasionalmente</t>
  </si>
  <si>
    <t>Carne de Res</t>
  </si>
  <si>
    <t>Carne de Pollo</t>
  </si>
  <si>
    <t>Carne de Cerdo</t>
  </si>
  <si>
    <t>Carne de Pescado</t>
  </si>
  <si>
    <t>Leche y Derivados</t>
  </si>
  <si>
    <t>Cereales</t>
  </si>
  <si>
    <t>Huevo</t>
  </si>
  <si>
    <t>Frutas</t>
  </si>
  <si>
    <t>Verduras</t>
  </si>
  <si>
    <t>Leguminosas 
(Frijol, lentejas, garbanzo)</t>
  </si>
  <si>
    <t>IMSS</t>
  </si>
  <si>
    <t>ISSSTE</t>
  </si>
  <si>
    <t>Centro de Salud</t>
  </si>
  <si>
    <t>Seguro Popular</t>
  </si>
  <si>
    <t>Médico privado</t>
  </si>
  <si>
    <t>Otros:</t>
  </si>
  <si>
    <t>Servicios médicos con los que cuenta:</t>
  </si>
  <si>
    <t>NC</t>
  </si>
  <si>
    <t>¿Tu o algun miembro cercano de tu familia padece alguna enfermedad grave o discapacidad?</t>
  </si>
  <si>
    <t>Ver TV</t>
  </si>
  <si>
    <t>Deportes</t>
  </si>
  <si>
    <t>Ir a los caballos</t>
  </si>
  <si>
    <t>Actividades que realiza en tiempo libre:</t>
  </si>
  <si>
    <t>A) Tres o más</t>
  </si>
  <si>
    <t>B)Dos</t>
  </si>
  <si>
    <t>C) Una</t>
  </si>
  <si>
    <t>¿Cuantas veces acostumbras comer al día?</t>
  </si>
  <si>
    <t>Siempre</t>
  </si>
  <si>
    <t>Una o dos veces por semana</t>
  </si>
  <si>
    <t>Rara vez</t>
  </si>
  <si>
    <t>¿Desayunas habitualmente?</t>
  </si>
  <si>
    <t>Cereal, pan tostado</t>
  </si>
  <si>
    <t>Alimentos Fritos</t>
  </si>
  <si>
    <t>Algun líquido</t>
  </si>
  <si>
    <t>¿Qué desayunas?</t>
  </si>
  <si>
    <t>Nunca o muy rara vez</t>
  </si>
  <si>
    <t>Una o dos veces</t>
  </si>
  <si>
    <t>Tres o más</t>
  </si>
  <si>
    <t>¿Cuantas veces al día ingieres alimentos entre comidas?</t>
  </si>
  <si>
    <t>Menos de 3 veces por semana</t>
  </si>
  <si>
    <t>De 3 a 6 veces por semana</t>
  </si>
  <si>
    <t>Más de 6 veces por semana</t>
  </si>
  <si>
    <t>No como</t>
  </si>
  <si>
    <t>¿Con que frecuencia comes carne de res?</t>
  </si>
  <si>
    <t xml:space="preserve">A) 3 veces al día  </t>
  </si>
  <si>
    <t xml:space="preserve">B) Casi todos los días </t>
  </si>
  <si>
    <t>C) Una o dos veces por semana</t>
  </si>
  <si>
    <t>¿Con qué frecuencia comes frutas, verduras y ensaladas?</t>
  </si>
  <si>
    <t xml:space="preserve">A) una vez por semana o menos       </t>
  </si>
  <si>
    <t>B) Tres o cuatro veces por semana</t>
  </si>
  <si>
    <t>C) casi todos los días</t>
  </si>
  <si>
    <t>¿Con qué frecuencia comes alimentos fritos?</t>
  </si>
  <si>
    <t xml:space="preserve">A) muy poca o ninguna </t>
  </si>
  <si>
    <t xml:space="preserve">B) con moderación </t>
  </si>
  <si>
    <t>C) Mucha</t>
  </si>
  <si>
    <t>¿Le pones sal a tus alimentos?</t>
  </si>
  <si>
    <t xml:space="preserve">A) 1 vez por semana o menos  </t>
  </si>
  <si>
    <t xml:space="preserve">B) de 1 a 4 veces por semana </t>
  </si>
  <si>
    <t>¿Con qué frecuencia comes postres con crema o chocolates?</t>
  </si>
  <si>
    <t xml:space="preserve">A) Margarina (grasa vegetal) </t>
  </si>
  <si>
    <t>B) Mermelada</t>
  </si>
  <si>
    <t>C) Mantequilla</t>
  </si>
  <si>
    <t>¿Qué acostumbras untarle al pan?</t>
  </si>
  <si>
    <t xml:space="preserve">A) Mas de dos  </t>
  </si>
  <si>
    <t xml:space="preserve">B) Una o dos </t>
  </si>
  <si>
    <t>C) Una o menos</t>
  </si>
  <si>
    <t>¿Cuántas veces por semana comes pescado?</t>
  </si>
  <si>
    <t>A) Por lo menos una vez al día</t>
  </si>
  <si>
    <t>B) De 3 a 6 veces por semana</t>
  </si>
  <si>
    <t>C) Menos de 3 veces por semana</t>
  </si>
  <si>
    <t>d)Ninguna</t>
  </si>
  <si>
    <t>¿Con qué frecuencia comes cereales enteros o pan integral?</t>
  </si>
  <si>
    <t>A) Toda la posible</t>
  </si>
  <si>
    <t>B) Una parte</t>
  </si>
  <si>
    <t>C) Nada</t>
  </si>
  <si>
    <t>¿Cuánta grasa le quitas a la carne antes de cocinarla o comerla?</t>
  </si>
  <si>
    <t xml:space="preserve">A) 2 o menos </t>
  </si>
  <si>
    <t>B) de 3 a 5</t>
  </si>
  <si>
    <t>C) 6 o más</t>
  </si>
  <si>
    <t>¿Cuántos refrescos bebes al día?</t>
  </si>
  <si>
    <t>A) Una o menos</t>
  </si>
  <si>
    <t>B) Dos o tres</t>
  </si>
  <si>
    <t>C) Más de 3</t>
  </si>
  <si>
    <t>D)No tomo</t>
  </si>
  <si>
    <t>¿Cuántas bebidas alcohólicas ingieres a la semana?</t>
  </si>
  <si>
    <t>CONECTIVIDAD</t>
  </si>
  <si>
    <t>PROMEDIO DE 11 SEMANAS</t>
  </si>
  <si>
    <t>nombre</t>
  </si>
  <si>
    <t>Enterado</t>
  </si>
  <si>
    <t>Descargó</t>
  </si>
  <si>
    <t>BAUTISTA CHACON MIRIAM CECILIA</t>
  </si>
  <si>
    <t>54.55%</t>
  </si>
  <si>
    <t>45.45%</t>
  </si>
  <si>
    <t>CASTAÑEDA/DOMINGUEZ*ALICIA</t>
  </si>
  <si>
    <t>100.00%</t>
  </si>
  <si>
    <t>CASTRO/SOTELO*GUILLERMO</t>
  </si>
  <si>
    <t>72.73%</t>
  </si>
  <si>
    <t>DOMINGUEZ/CALDERON*MAYTE ALEXANDRA</t>
  </si>
  <si>
    <t>ESTRADA HERNANDEZ EDWYN ALEXIS</t>
  </si>
  <si>
    <t>81.82%</t>
  </si>
  <si>
    <t>GARCIA/DELGADO*VIVIAN ABRIL</t>
  </si>
  <si>
    <t>GONZALEZ/GANDARA*ANA LUCIA</t>
  </si>
  <si>
    <t>LOZANO/CASTAÑEDA*NAYDELIN GUADALUPE</t>
  </si>
  <si>
    <t>LOZANO/HERNANDEZ*MELANIE</t>
  </si>
  <si>
    <t>90.91%</t>
  </si>
  <si>
    <t>LUJAN/GARCIA*LUIS ALFREDO</t>
  </si>
  <si>
    <t>MORALES JAUREGUI MARIA FERNANDA</t>
  </si>
  <si>
    <t>MORENO/ORONA*DIANA PAOLA</t>
  </si>
  <si>
    <t>ORTIZ/RODRIGUEZ*GENESIS AMOR</t>
  </si>
  <si>
    <t>PALACIOS MARTINEZ CINTHIA DENISS</t>
  </si>
  <si>
    <t>PULIDO/VARGAS*ABDIEL</t>
  </si>
  <si>
    <t>RODRIGUEZ/SOTELO*RICARDO</t>
  </si>
  <si>
    <t>ROMERO SANCHEZ BARBARA ASTRID</t>
  </si>
  <si>
    <t>SANCHEZ/GLORIA*JESUS ADONAY</t>
  </si>
  <si>
    <t>TORRES ANDRADE EVELYN MONSERRATH</t>
  </si>
  <si>
    <t>ZARATE/HERNANDEZ*EVELYN ARACELI</t>
  </si>
  <si>
    <t>FALTA DE CONECTIVIDAD</t>
  </si>
  <si>
    <t>BAJAS</t>
  </si>
  <si>
    <t>Alba Anguiano Pamela Elizabeth</t>
  </si>
  <si>
    <t>De la Cruz Martinez Jesus</t>
  </si>
  <si>
    <t>Juarez Flores Said</t>
  </si>
  <si>
    <t>1B</t>
  </si>
  <si>
    <t>84.21%</t>
  </si>
  <si>
    <t>12000 a 12999</t>
  </si>
  <si>
    <t>AGUILERA PUENTES JOSE CRISTOBAL</t>
  </si>
  <si>
    <t>36.36%</t>
  </si>
  <si>
    <t>AGUILERA/SALAS*MIRIAM GUADALUPE</t>
  </si>
  <si>
    <t>ARAMBULA/RODRIGUEZ*ZUDIKEY DANIELA</t>
  </si>
  <si>
    <t>ARREDONDO/ACOSTA*ALEJANDRA</t>
  </si>
  <si>
    <t>CALDERON/MORENO*JESUS ADOLFO</t>
  </si>
  <si>
    <t>CARRILLO/PEREZ*BRAYAN</t>
  </si>
  <si>
    <t>CASTAÑEDA/CASAS*JUAN CARLOS</t>
  </si>
  <si>
    <t>CHACON/HERNANDEZ*KARLA VALERIA</t>
  </si>
  <si>
    <t>DOMINGUEZ/LOZANO*PAOLA</t>
  </si>
  <si>
    <t>ESQUIVEL/PADILLA*GAEL AGUSTIN</t>
  </si>
  <si>
    <t>GONZALEZ/CONTRERAS*JACIEL ISAIAS</t>
  </si>
  <si>
    <t>27.27%</t>
  </si>
  <si>
    <t>GUERRERO/MARTINEZ*LUIS EDGAR</t>
  </si>
  <si>
    <t>GUTIERREZ/BRICEÑO*ALFREDO</t>
  </si>
  <si>
    <t>HERNANDEZ/GARCIA*ALEXA SARAHI</t>
  </si>
  <si>
    <t>MAGDALENO/QUIÑONES*BRYAN EDUARDO</t>
  </si>
  <si>
    <t>MARQUEZ TREJO JORGE IGNACIO</t>
  </si>
  <si>
    <t>MARTINEZ/CARRILLO*ALFREDO</t>
  </si>
  <si>
    <t>MARTINEZ SALAS FATIMA</t>
  </si>
  <si>
    <t>18.18%</t>
  </si>
  <si>
    <t>0.00%</t>
  </si>
  <si>
    <t>PALACIOS MARTINEZ MARIA DE LOURDES</t>
  </si>
  <si>
    <t>RUIZ/GURROLA*ALMA CITLALY</t>
  </si>
  <si>
    <t>SAUCEDO/VILLA*ERIK OSIEL</t>
  </si>
  <si>
    <t xml:space="preserve">BAJAS </t>
  </si>
  <si>
    <t>1C</t>
  </si>
  <si>
    <t>37.50%</t>
  </si>
  <si>
    <t>Madre Soltera</t>
  </si>
  <si>
    <t>15000 a 15999</t>
  </si>
  <si>
    <t>Darle de comer a los animales</t>
  </si>
  <si>
    <t>ALDAY/CARRASCO*ALVARO MIGUEL</t>
  </si>
  <si>
    <t>AYALA/FAVELA*JESUS ALEJANDRO</t>
  </si>
  <si>
    <t>CAMACHO/RUVALCABA*JUAN DAVID</t>
  </si>
  <si>
    <t>CARRILLO/CARRILLO*CINTHYA</t>
  </si>
  <si>
    <t xml:space="preserve">CARRILLO MARQUEZ JUAN JOSE </t>
  </si>
  <si>
    <t>CORDOVA/DELGADO*DULCE MARIA</t>
  </si>
  <si>
    <t>DE LA TORRE/DELGADO*ALEXIS</t>
  </si>
  <si>
    <t>9.09%</t>
  </si>
  <si>
    <t>DE LA TORRE OCHOA ALEJANDRA</t>
  </si>
  <si>
    <t>DELGADO AYALA FATIMA DE LOURDES</t>
  </si>
  <si>
    <t>DELGADO/MENDOZA*EDWIN ANASTACIO</t>
  </si>
  <si>
    <t>ESQUIVEL/AGUERO*GUSTAVO ADOLFO</t>
  </si>
  <si>
    <t>FABELA CAMACHO BRAYAN TADEO</t>
  </si>
  <si>
    <t>GALICIA/SALAS*JOSE JESUS</t>
  </si>
  <si>
    <t>GARCIA QUIÑONES MIGUEL ANGEL</t>
  </si>
  <si>
    <t>GONZALEZ/CHAVIRA*CRISTOBAL GIOVANNI</t>
  </si>
  <si>
    <t xml:space="preserve">MARTINEZ DIAZ AZUL CELESTE </t>
  </si>
  <si>
    <t>MARTINEZ DIAZ MARIA GUADALUPE</t>
  </si>
  <si>
    <t>NAJERA/DELGADO*MARIAISABEL</t>
  </si>
  <si>
    <t>ORTIZ/BERTAHUD*KEVIN DE JESUS</t>
  </si>
  <si>
    <t>PUENTES/GONZALEZ*EVOLETH GUADALUPE</t>
  </si>
  <si>
    <t>RUVALCABA/HERNANDEZ*FATIMA GRISEL</t>
  </si>
  <si>
    <t>SALAIZ LUNA SERGIO TADEO</t>
  </si>
  <si>
    <t>VILLARREAL/BAIJEN*JORGE RUBEN</t>
  </si>
  <si>
    <t>VILLEGAS GARCIA JONATHAN GIOVANY</t>
  </si>
  <si>
    <t>2A</t>
  </si>
  <si>
    <t>Albañil</t>
  </si>
  <si>
    <t>Juegos de mesa</t>
  </si>
  <si>
    <t>Platicar</t>
  </si>
  <si>
    <t>ACOSTA LOPEZ RICARDO</t>
  </si>
  <si>
    <t>AGUILERA CAMACHO BRANDON</t>
  </si>
  <si>
    <t>63.64%</t>
  </si>
  <si>
    <t>CAMACHO SALAS ADRIANA LIZETH</t>
  </si>
  <si>
    <t>CARRILLO MARTINEZ HECTOR NICOLAS</t>
  </si>
  <si>
    <t>CHAVEZ BRIONES ALEXIS</t>
  </si>
  <si>
    <t>CONTRERAS MORENO KEVIN GUSTAVO</t>
  </si>
  <si>
    <t>CUENCA CARRILLO ENID PAMELA</t>
  </si>
  <si>
    <t>ESPINO MARTINEZ ABRIL</t>
  </si>
  <si>
    <t>ESPINOZA GONZALEZ ASHLEY CITLALY</t>
  </si>
  <si>
    <t>FERNANDEZ CONTRERAS DAMIAN REFUGIO</t>
  </si>
  <si>
    <t>GARCIA HERNANDEZ KELLY JANET</t>
  </si>
  <si>
    <t>LOPEZ BAUTISTA LUIS FERNANDO</t>
  </si>
  <si>
    <t>LOZANO CABRERA SAUL</t>
  </si>
  <si>
    <t>MARTINEZ HERNANDEZ LUIS MANUEL</t>
  </si>
  <si>
    <t>MARTINEZ ROJAS MELANI GUADALUPE</t>
  </si>
  <si>
    <t>MAYORAL NARVAEZ BRIAN ALEJANDRO</t>
  </si>
  <si>
    <t>PENDONES BARRETERO YAIR ALEXANDER</t>
  </si>
  <si>
    <t>PEREZ CUEVAS ADYLE</t>
  </si>
  <si>
    <t>SALAZAR GARCIA ERICK OSIEL</t>
  </si>
  <si>
    <t>SIFUENTES VALENZUELA GABRIEL ALEXIS</t>
  </si>
  <si>
    <t>FLORES CAMACHO ROGELIO ALBERTO</t>
  </si>
  <si>
    <t>OCHOA CORREA VALENTIN</t>
  </si>
  <si>
    <t>2B</t>
  </si>
  <si>
    <t>Caminar</t>
  </si>
  <si>
    <t xml:space="preserve">D) No como </t>
  </si>
  <si>
    <t>AYALA DELGADO YUREM STEFANIA</t>
  </si>
  <si>
    <t>BALDERAS MOLINA JOSE JOEL</t>
  </si>
  <si>
    <t>CAMPOS QUEZADA GILBERTO RAFAEL</t>
  </si>
  <si>
    <t>CAMPOS QUEZADA LUIS MANUEL</t>
  </si>
  <si>
    <t>CHAVEZ BRIONES ALONDRA</t>
  </si>
  <si>
    <t>GARCIA LOPEZ FEDERICO DE JESUS</t>
  </si>
  <si>
    <t>HERNANDEZ GARCIA KENIA JOANA</t>
  </si>
  <si>
    <t>HERNANDEZ MARTINEZ EDDY EDUARDO</t>
  </si>
  <si>
    <t>MARTINEZ AGUILERA VIVIANA YAMILE</t>
  </si>
  <si>
    <t>MOJICA CALZADA JUAN JOSE</t>
  </si>
  <si>
    <t>OCHOA AYALA KARLA LIZEHT</t>
  </si>
  <si>
    <t>PALOMARES FLORES CARLA JANETH</t>
  </si>
  <si>
    <t>RAMIREZ PIMENTEL CRISTIAN</t>
  </si>
  <si>
    <t>RAMIREZ VAZQUEZ BRITANI ESMERALDA</t>
  </si>
  <si>
    <t>RANGEL CAMACHO PEDRO JOSE ANTONIO</t>
  </si>
  <si>
    <t>REYES LONGORIA JACIEL RENE</t>
  </si>
  <si>
    <t>RODRIGUEZ MARQUEZ OSIEL EDUARDO</t>
  </si>
  <si>
    <t>RODRIGUEZ OCHOA JONATHAN ANTONIO</t>
  </si>
  <si>
    <t>SANCHEZ HERNANDEZ VIRIDIANA</t>
  </si>
  <si>
    <t>SEGURA MESTA GUSTAVO</t>
  </si>
  <si>
    <t>TORRES ANDRADE MARIA FERNANDA</t>
  </si>
  <si>
    <t>TORRES PUENTES JOSUE DAVID</t>
  </si>
  <si>
    <t>VALENZUELA GARCIA ERIK</t>
  </si>
  <si>
    <t>VILLA CABRAL OSCAR ELIER YUREM</t>
  </si>
  <si>
    <t>Ortega Cabrera Luz Kimberli</t>
  </si>
  <si>
    <t>2C</t>
  </si>
  <si>
    <t>Limpieza del hogar</t>
  </si>
  <si>
    <t>AYALA FAVELA BRITHANY NICKOLE</t>
  </si>
  <si>
    <t>CAMACHO PALOMARES CESAR LUIS</t>
  </si>
  <si>
    <t>CORDOVA SALAS DANIEL</t>
  </si>
  <si>
    <t>ESPINOZA GONZALEZ WILLYAM MANUEL</t>
  </si>
  <si>
    <t>MORENO ORONA SILVIA VALERIA</t>
  </si>
  <si>
    <t>NAJERA SALAS ALEIDA CORAL</t>
  </si>
  <si>
    <t>PALACIOS MARTINEZ LIA MAGDIEL</t>
  </si>
  <si>
    <t>RAMOS DELGADO JOSE MARTIN</t>
  </si>
  <si>
    <t>RANGEL RIOS EVELYN JOHANA</t>
  </si>
  <si>
    <t>RIOS LUNA MARISOL</t>
  </si>
  <si>
    <t>ROBLES GARCIA CINTHIA ESTEFANIA</t>
  </si>
  <si>
    <t>SANCHEZ GARCIA PEDRO ALFONSO</t>
  </si>
  <si>
    <t>TAPIA PALOMARES MARIA FERNANDA</t>
  </si>
  <si>
    <t>TORRES MARTINEZ CHRYSTOPHER</t>
  </si>
  <si>
    <t>ZAPATA HERNANDEZ MIREYA</t>
  </si>
  <si>
    <t>3A</t>
  </si>
  <si>
    <t>60.87%</t>
  </si>
  <si>
    <t>Salir a pasear</t>
  </si>
  <si>
    <t>Ninguna</t>
  </si>
  <si>
    <t>AMARO CALDERON DANIELA BELEM</t>
  </si>
  <si>
    <t>AMARO DIAZ DAYAMI ELIZABETH</t>
  </si>
  <si>
    <t>ARMENDARIZ CASTRO MANUEL GIOVANNI</t>
  </si>
  <si>
    <t>BUSTAMANTE HERNANDEZ KARLA XIMENA</t>
  </si>
  <si>
    <t>DELGADO CORDOVA ROXANA</t>
  </si>
  <si>
    <t>GALAVIZ GONZALEZ RONALDO DE JESUS</t>
  </si>
  <si>
    <t>GARCIA RIVAS MIGUEL ANGEL</t>
  </si>
  <si>
    <t>GUTIERREZ RAMOS SOFIA</t>
  </si>
  <si>
    <t>GUTIERREZ ZAPATA DULCE LIZETH</t>
  </si>
  <si>
    <t>MARTINEZ SANCHEZ MARLEN LIZETH</t>
  </si>
  <si>
    <t>MELENDEZ LOZANO ARTURO</t>
  </si>
  <si>
    <t>MOLINA CARRILLO FRANCO EMILIO</t>
  </si>
  <si>
    <t>MORENO GONZALEZ KEYRA PAOLA</t>
  </si>
  <si>
    <t>ORDAZ CASTA„EDA LESLY JIMENA</t>
  </si>
  <si>
    <t>PUENTES AYALA ANDREA YANESA</t>
  </si>
  <si>
    <t>PUENTES GARCIA ALEXA MILAGROS</t>
  </si>
  <si>
    <t>PUENTES VALENZUELA JUAN RAMON</t>
  </si>
  <si>
    <t>RAMIREZ MALDONADO EDGAR EMILIANO</t>
  </si>
  <si>
    <t>RAMOS VALDEZ VLADIMIR GUADALUPE</t>
  </si>
  <si>
    <t>RENTERIA ALONSO DENISSE JAZIRI</t>
  </si>
  <si>
    <t>RODRIGUEZ CHACON KEVIN YAIR</t>
  </si>
  <si>
    <t>SOTO BECERRA SHERLYN</t>
  </si>
  <si>
    <t>Ortiz Puentes José de Jesús.</t>
  </si>
  <si>
    <t>De la Cruz Martínez Humberto.</t>
  </si>
  <si>
    <t>3B</t>
  </si>
  <si>
    <t>66.67%</t>
  </si>
  <si>
    <t>Limpiar la casa</t>
  </si>
  <si>
    <t>Visitar familia</t>
  </si>
  <si>
    <t>D) Ninguna</t>
  </si>
  <si>
    <t>AYALA FAVELA ANAHI PALOMA</t>
  </si>
  <si>
    <t>BADILLO RIOS ABNER AZARAEEL</t>
  </si>
  <si>
    <t>BAUTISTA REYES YULISSA</t>
  </si>
  <si>
    <t>CALDERON SANCHEZ AMERICA JAZMIN</t>
  </si>
  <si>
    <t>CAMACHO PALOMARES MARIO ALBERTO</t>
  </si>
  <si>
    <t>CASTA„EDA AYALA JOHVANI GUADALUPE</t>
  </si>
  <si>
    <t>CERVANTES RIOS CINDY JOSELINE</t>
  </si>
  <si>
    <t>CERVANTES RODRIGUEZ EMMANUEL</t>
  </si>
  <si>
    <t>CONTRERAS FRANCO ESMERALDA</t>
  </si>
  <si>
    <t>CORDOBA GONZALEZ JONATHAN EMMANUEL</t>
  </si>
  <si>
    <t>GONZALEZ GANDARA DULCE JANETH</t>
  </si>
  <si>
    <t>GUTIERREZ CARDOZA YADID</t>
  </si>
  <si>
    <t>GUTIERREZ CARDOZA YAHIR</t>
  </si>
  <si>
    <t>LEOS OCHOA ANGEL BLADIMIR</t>
  </si>
  <si>
    <t>LOZA CALDERON AMERICA LIZBETH</t>
  </si>
  <si>
    <t>LUJAN MENDOZA VALERIA</t>
  </si>
  <si>
    <t>MELENDEZ HERNANDEZ EMILIO</t>
  </si>
  <si>
    <t>OCHOA CORREA WENDY ANAHI</t>
  </si>
  <si>
    <t>ORDAZ CASTA„EDA MARIANA</t>
  </si>
  <si>
    <t>RIOS AYALA JAQUELINE</t>
  </si>
  <si>
    <t>RIVAS CUETO JONATAN ARNULFO</t>
  </si>
  <si>
    <t>RODRIGUEZ FLORES NALLELY</t>
  </si>
  <si>
    <t>SANCHEZ CORDOVA JOSE JAIME</t>
  </si>
  <si>
    <t>3C</t>
  </si>
  <si>
    <t>Visitar a la familia</t>
  </si>
  <si>
    <t>Limpieza de la casa</t>
  </si>
  <si>
    <t>AUDELO CARREON KAREN JANETH</t>
  </si>
  <si>
    <t>CASTRO ALVARADO KEVIN GIOVANNI</t>
  </si>
  <si>
    <t>50.00%</t>
  </si>
  <si>
    <t>CONTRERAS MONTOYA JENNIFER</t>
  </si>
  <si>
    <t>83.33%</t>
  </si>
  <si>
    <t>DE LA CRUZ MONTALVO ARELI</t>
  </si>
  <si>
    <t>DELGADO AYALA PAMELA YESSENIA</t>
  </si>
  <si>
    <t>DELGADO ESQUIVEL MARIA YOLETH</t>
  </si>
  <si>
    <t>ESQUIVEL HERNANDEZ YARETZY VANESSA</t>
  </si>
  <si>
    <t>FERNANDEZ RAMIREZ DANIELA ALEJANDRA</t>
  </si>
  <si>
    <t>16.67%</t>
  </si>
  <si>
    <t>GARCIA HERNANDEZ ALFONSO GAEL</t>
  </si>
  <si>
    <t>GARCIA QUIÑONES RUDI</t>
  </si>
  <si>
    <t>33.33%</t>
  </si>
  <si>
    <t>GARCIA RAMIREZ JOSELIN</t>
  </si>
  <si>
    <t>GUERRERO MARTINEZ JULIETA JAQUELIN</t>
  </si>
  <si>
    <t>MARTINEZ CALDERON JESUS LEONARDO</t>
  </si>
  <si>
    <t>NAJERA SALAS REY DAVID</t>
  </si>
  <si>
    <t>QUIROZ MARTINEZ NAYDELIN ELIZABETH</t>
  </si>
  <si>
    <t>RAMIREZ TORRES JAVIER CLEMENTE</t>
  </si>
  <si>
    <t>RAMOS PEREZ JUAN ANTONIO</t>
  </si>
  <si>
    <t>RODRIGUEZ DOMINGUEZ NORMA CRISTINA</t>
  </si>
  <si>
    <t>SALAS FAVELA ROSA GUADALUPE</t>
  </si>
  <si>
    <t>SOTO APARICIO ALEXA YAREMI</t>
  </si>
  <si>
    <t>VALENZUELA PUENTES ELSY JAZMIN</t>
  </si>
  <si>
    <t>VILLA MARTINEZ GLORIA ESTEFANI</t>
  </si>
  <si>
    <t>VILLEGAS GARCIA JESUS GABRIEL</t>
  </si>
  <si>
    <t xml:space="preserve">B) tres o cuatro veces por semana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</si>
</sst>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rgb="FF000000"/>
      <name val="Inconsolata"/>
    </font>
    <font>
      <b/>
      <sz val="8"/>
      <color rgb="FF000000"/>
      <name val="Verdana"/>
    </font>
    <font>
      <b/>
      <sz val="9"/>
      <color rgb="FF000000"/>
      <name val="Verdana"/>
    </font>
    <font>
      <sz val="10"/>
      <name val="Arial"/>
    </font>
    <font>
      <i/>
      <sz val="8"/>
      <color rgb="FF000000"/>
      <name val="Verdana"/>
    </font>
    <font>
      <sz val="8"/>
      <color rgb="FF000000"/>
      <name val="Verdana"/>
    </font>
    <font>
      <sz val="10"/>
      <color theme="1"/>
      <name val="Arial"/>
    </font>
    <font>
      <sz val="10"/>
      <color rgb="FF000000"/>
      <name val="Roboto"/>
    </font>
    <font>
      <sz val="10"/>
      <color rgb="FF000000"/>
      <name val="Calibri"/>
    </font>
    <font>
      <b/>
      <sz val="12"/>
      <color rgb="FF000000"/>
      <name val="Calibri"/>
    </font>
    <font>
      <sz val="12"/>
      <color rgb="FF000000"/>
      <name val="Arial"/>
    </font>
    <font>
      <sz val="11"/>
      <color theme="1"/>
      <name val="Calibri"/>
    </font>
    <font>
      <sz val="8"/>
      <color theme="1"/>
      <name val="Arial"/>
    </font>
    <font>
      <sz val="8"/>
      <color rgb="FF000000"/>
      <name val="Roboto"/>
    </font>
    <font>
      <sz val="8"/>
      <color rgb="FF000000"/>
      <name val="Arial"/>
    </font>
    <font>
      <sz val="8"/>
      <color theme="1"/>
      <name val="Calibri"/>
    </font>
    <font>
      <sz val="9"/>
      <color rgb="FF000000"/>
      <name val="Roboto"/>
    </font>
    <font>
      <sz val="10"/>
      <color rgb="FF000000"/>
      <name val="Arial"/>
    </font>
    <font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1" fillId="0" borderId="0" xfId="0" applyFont="1"/>
    <xf numFmtId="0" fontId="3" fillId="2" borderId="0" xfId="0" applyFont="1" applyFill="1"/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9" fillId="0" borderId="0" xfId="0" applyFont="1"/>
    <xf numFmtId="0" fontId="0" fillId="0" borderId="0" xfId="0" applyFont="1" applyAlignment="1"/>
    <xf numFmtId="0" fontId="10" fillId="2" borderId="0" xfId="0" applyFont="1" applyFill="1" applyAlignment="1"/>
    <xf numFmtId="0" fontId="11" fillId="0" borderId="0" xfId="0" applyFont="1" applyAlignment="1"/>
    <xf numFmtId="0" fontId="9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/>
    <xf numFmtId="0" fontId="2" fillId="0" borderId="1" xfId="0" applyFont="1" applyBorder="1"/>
    <xf numFmtId="0" fontId="14" fillId="0" borderId="1" xfId="0" applyFont="1" applyBorder="1" applyAlignment="1"/>
    <xf numFmtId="0" fontId="15" fillId="2" borderId="1" xfId="0" applyFont="1" applyFill="1" applyBorder="1" applyAlignment="1">
      <alignment horizontal="right"/>
    </xf>
    <xf numFmtId="0" fontId="16" fillId="3" borderId="1" xfId="0" applyFont="1" applyFill="1" applyBorder="1" applyAlignment="1"/>
    <xf numFmtId="0" fontId="1" fillId="3" borderId="1" xfId="0" applyFont="1" applyFill="1" applyBorder="1" applyAlignment="1"/>
    <xf numFmtId="0" fontId="15" fillId="0" borderId="1" xfId="0" applyFont="1" applyBorder="1" applyAlignment="1">
      <alignment horizontal="right"/>
    </xf>
    <xf numFmtId="0" fontId="15" fillId="4" borderId="1" xfId="0" applyFont="1" applyFill="1" applyBorder="1" applyAlignment="1"/>
    <xf numFmtId="0" fontId="15" fillId="0" borderId="1" xfId="0" applyFont="1" applyBorder="1" applyAlignment="1"/>
    <xf numFmtId="0" fontId="14" fillId="5" borderId="1" xfId="0" applyFont="1" applyFill="1" applyBorder="1" applyAlignment="1"/>
    <xf numFmtId="0" fontId="1" fillId="5" borderId="1" xfId="0" applyFont="1" applyFill="1" applyBorder="1" applyAlignment="1"/>
    <xf numFmtId="10" fontId="2" fillId="0" borderId="1" xfId="0" applyNumberFormat="1" applyFont="1" applyBorder="1" applyAlignment="1"/>
    <xf numFmtId="0" fontId="16" fillId="2" borderId="1" xfId="0" applyFont="1" applyFill="1" applyBorder="1" applyAlignment="1"/>
    <xf numFmtId="9" fontId="2" fillId="0" borderId="1" xfId="0" applyNumberFormat="1" applyFont="1" applyBorder="1" applyAlignment="1"/>
    <xf numFmtId="0" fontId="4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4" fillId="0" borderId="0" xfId="0" applyFont="1" applyAlignment="1"/>
    <xf numFmtId="0" fontId="15" fillId="3" borderId="1" xfId="0" applyFont="1" applyFill="1" applyBorder="1" applyAlignment="1"/>
    <xf numFmtId="0" fontId="14" fillId="3" borderId="1" xfId="0" applyFont="1" applyFill="1" applyBorder="1" applyAlignment="1"/>
    <xf numFmtId="10" fontId="2" fillId="0" borderId="1" xfId="0" applyNumberFormat="1" applyFont="1" applyBorder="1"/>
    <xf numFmtId="0" fontId="15" fillId="2" borderId="1" xfId="0" applyFont="1" applyFill="1" applyBorder="1" applyAlignment="1"/>
    <xf numFmtId="0" fontId="17" fillId="3" borderId="1" xfId="0" applyFont="1" applyFill="1" applyBorder="1" applyAlignment="1"/>
    <xf numFmtId="0" fontId="17" fillId="2" borderId="1" xfId="0" applyFont="1" applyFill="1" applyBorder="1" applyAlignment="1"/>
    <xf numFmtId="0" fontId="1" fillId="2" borderId="0" xfId="0" applyFont="1" applyFill="1"/>
    <xf numFmtId="0" fontId="14" fillId="0" borderId="1" xfId="0" applyFont="1" applyBorder="1" applyAlignment="1">
      <alignment horizontal="right"/>
    </xf>
    <xf numFmtId="9" fontId="14" fillId="6" borderId="1" xfId="0" applyNumberFormat="1" applyFont="1" applyFill="1" applyBorder="1" applyAlignment="1">
      <alignment horizontal="right"/>
    </xf>
    <xf numFmtId="0" fontId="1" fillId="2" borderId="0" xfId="0" applyFont="1" applyFill="1" applyAlignment="1"/>
    <xf numFmtId="0" fontId="8" fillId="2" borderId="1" xfId="0" applyFont="1" applyFill="1" applyBorder="1" applyAlignment="1">
      <alignment wrapText="1"/>
    </xf>
    <xf numFmtId="0" fontId="9" fillId="2" borderId="0" xfId="0" applyFont="1" applyFill="1"/>
    <xf numFmtId="0" fontId="11" fillId="2" borderId="0" xfId="0" applyFont="1" applyFill="1" applyAlignment="1"/>
    <xf numFmtId="0" fontId="12" fillId="2" borderId="0" xfId="0" applyFont="1" applyFill="1" applyAlignment="1"/>
    <xf numFmtId="0" fontId="1" fillId="2" borderId="1" xfId="0" applyFont="1" applyFill="1" applyBorder="1"/>
    <xf numFmtId="0" fontId="14" fillId="2" borderId="1" xfId="0" applyFont="1" applyFill="1" applyBorder="1" applyAlignment="1"/>
    <xf numFmtId="0" fontId="15" fillId="0" borderId="0" xfId="0" applyFont="1" applyAlignment="1">
      <alignment horizontal="right"/>
    </xf>
    <xf numFmtId="0" fontId="2" fillId="2" borderId="1" xfId="0" applyFont="1" applyFill="1" applyBorder="1" applyAlignment="1"/>
    <xf numFmtId="0" fontId="15" fillId="2" borderId="1" xfId="0" applyFont="1" applyFill="1" applyBorder="1" applyAlignment="1"/>
    <xf numFmtId="0" fontId="15" fillId="5" borderId="1" xfId="0" applyFont="1" applyFill="1" applyBorder="1" applyAlignment="1"/>
    <xf numFmtId="0" fontId="18" fillId="2" borderId="1" xfId="0" applyFont="1" applyFill="1" applyBorder="1" applyAlignment="1"/>
    <xf numFmtId="0" fontId="14" fillId="6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right"/>
    </xf>
    <xf numFmtId="0" fontId="19" fillId="3" borderId="1" xfId="0" applyFont="1" applyFill="1" applyBorder="1" applyAlignment="1"/>
    <xf numFmtId="0" fontId="16" fillId="5" borderId="1" xfId="0" applyFont="1" applyFill="1" applyBorder="1" applyAlignment="1"/>
    <xf numFmtId="0" fontId="19" fillId="2" borderId="1" xfId="0" applyFont="1" applyFill="1" applyBorder="1" applyAlignment="1"/>
    <xf numFmtId="0" fontId="0" fillId="0" borderId="0" xfId="0" applyFont="1"/>
    <xf numFmtId="0" fontId="20" fillId="2" borderId="0" xfId="0" applyFont="1" applyFill="1" applyAlignment="1">
      <alignment horizontal="left"/>
    </xf>
    <xf numFmtId="0" fontId="21" fillId="0" borderId="0" xfId="0" applyFont="1" applyAlignment="1"/>
    <xf numFmtId="0" fontId="13" fillId="0" borderId="0" xfId="0" applyFont="1"/>
    <xf numFmtId="0" fontId="4" fillId="0" borderId="2" xfId="0" applyFont="1" applyBorder="1" applyAlignment="1">
      <alignment horizontal="center" wrapText="1"/>
    </xf>
    <xf numFmtId="0" fontId="6" fillId="0" borderId="6" xfId="0" applyFont="1" applyBorder="1"/>
    <xf numFmtId="0" fontId="5" fillId="0" borderId="3" xfId="0" applyFont="1" applyBorder="1" applyAlignment="1">
      <alignment horizontal="center" wrapText="1"/>
    </xf>
    <xf numFmtId="0" fontId="6" fillId="0" borderId="4" xfId="0" applyFont="1" applyBorder="1"/>
    <xf numFmtId="0" fontId="6" fillId="0" borderId="5" xfId="0" applyFont="1" applyBorder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2" borderId="2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'1A'!$A$6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'1A'!$B$5:$F$5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'1A'!$B$6:$F$6</c:f>
              <c:numCache>
                <c:formatCode>General</c:formatCode>
                <c:ptCount val="5"/>
                <c:pt idx="1">
                  <c:v>1</c:v>
                </c:pt>
                <c:pt idx="2">
                  <c:v>11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B45-C544-9A3B-F5DC158FC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5538936"/>
        <c:axId val="1981153098"/>
      </c:barChart>
      <c:catAx>
        <c:axId val="173553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81153098"/>
        <c:crosses val="autoZero"/>
        <c:auto val="1"/>
        <c:lblAlgn val="ctr"/>
        <c:lblOffset val="100"/>
        <c:noMultiLvlLbl val="1"/>
      </c:catAx>
      <c:valAx>
        <c:axId val="19811530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US"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355389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'1A'!$A$36:$A$48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'1A'!$B$36:$B$48</c:f>
              <c:numCache>
                <c:formatCode>General</c:formatCode>
                <c:ptCount val="13"/>
                <c:pt idx="0">
                  <c:v>13</c:v>
                </c:pt>
                <c:pt idx="1">
                  <c:v>2</c:v>
                </c:pt>
                <c:pt idx="2">
                  <c:v>5</c:v>
                </c:pt>
                <c:pt idx="3">
                  <c:v>14</c:v>
                </c:pt>
                <c:pt idx="4">
                  <c:v>10</c:v>
                </c:pt>
                <c:pt idx="5">
                  <c:v>3</c:v>
                </c:pt>
                <c:pt idx="6">
                  <c:v>8</c:v>
                </c:pt>
                <c:pt idx="7">
                  <c:v>12</c:v>
                </c:pt>
                <c:pt idx="8">
                  <c:v>1</c:v>
                </c:pt>
                <c:pt idx="9">
                  <c:v>13</c:v>
                </c:pt>
                <c:pt idx="10">
                  <c:v>4</c:v>
                </c:pt>
                <c:pt idx="11">
                  <c:v>9</c:v>
                </c:pt>
                <c:pt idx="12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80C-3F49-AB82-A45384947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0652042"/>
        <c:axId val="1175137009"/>
      </c:barChart>
      <c:catAx>
        <c:axId val="18506520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US"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75137009"/>
        <c:crosses val="autoZero"/>
        <c:auto val="1"/>
        <c:lblAlgn val="ctr"/>
        <c:lblOffset val="100"/>
        <c:noMultiLvlLbl val="1"/>
      </c:catAx>
      <c:valAx>
        <c:axId val="11751370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506520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'2A'!$C$71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177-FC4B-8CB7-9B896D91FA84}"/>
            </c:ext>
          </c:extLst>
        </c:ser>
        <c:ser>
          <c:idx val="1"/>
          <c:order val="1"/>
          <c:tx>
            <c:strRef>
              <c:f>'2A'!$D$70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'2A'!$D$71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177-FC4B-8CB7-9B896D91FA84}"/>
            </c:ext>
          </c:extLst>
        </c:ser>
        <c:ser>
          <c:idx val="2"/>
          <c:order val="2"/>
          <c:tx>
            <c:strRef>
              <c:f>'2A'!$E$70</c:f>
              <c:strCache>
                <c:ptCount val="1"/>
                <c:pt idx="0">
                  <c:v>NC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'2A'!$E$71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177-FC4B-8CB7-9B896D91F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5454609"/>
        <c:axId val="514078881"/>
      </c:barChart>
      <c:catAx>
        <c:axId val="19454546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14078881"/>
        <c:crosses val="autoZero"/>
        <c:auto val="1"/>
        <c:lblAlgn val="ctr"/>
        <c:lblOffset val="100"/>
        <c:noMultiLvlLbl val="1"/>
      </c:catAx>
      <c:valAx>
        <c:axId val="5140788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454546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'2A'!$C$72:$G$72</c:f>
              <c:strCache>
                <c:ptCount val="5"/>
                <c:pt idx="0">
                  <c:v>Ver TV</c:v>
                </c:pt>
                <c:pt idx="1">
                  <c:v>Deportes</c:v>
                </c:pt>
                <c:pt idx="2">
                  <c:v>Juegos de mesa</c:v>
                </c:pt>
                <c:pt idx="3">
                  <c:v>Platicar</c:v>
                </c:pt>
                <c:pt idx="4">
                  <c:v>NC</c:v>
                </c:pt>
              </c:strCache>
            </c:strRef>
          </c:cat>
          <c:val>
            <c:numRef>
              <c:f>'2A'!$C$73:$G$73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811-9F43-9F8B-01EE59BBE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322991"/>
        <c:axId val="444584377"/>
      </c:barChart>
      <c:catAx>
        <c:axId val="1573229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44584377"/>
        <c:crosses val="autoZero"/>
        <c:auto val="1"/>
        <c:lblAlgn val="ctr"/>
        <c:lblOffset val="100"/>
        <c:noMultiLvlLbl val="1"/>
      </c:catAx>
      <c:valAx>
        <c:axId val="4445843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73229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'2A'!$C$77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A8C-6843-B517-436E90A9704B}"/>
            </c:ext>
          </c:extLst>
        </c:ser>
        <c:ser>
          <c:idx val="1"/>
          <c:order val="1"/>
          <c:tx>
            <c:strRef>
              <c:f>'2A'!$D$76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'2A'!$D$77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A8C-6843-B517-436E90A9704B}"/>
            </c:ext>
          </c:extLst>
        </c:ser>
        <c:ser>
          <c:idx val="2"/>
          <c:order val="2"/>
          <c:tx>
            <c:strRef>
              <c:f>'2A'!$E$76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'2A'!$B$77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'2A'!$E$77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A8C-6843-B517-436E90A97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112845"/>
        <c:axId val="2108729739"/>
      </c:barChart>
      <c:catAx>
        <c:axId val="11381128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08729739"/>
        <c:crosses val="autoZero"/>
        <c:auto val="1"/>
        <c:lblAlgn val="ctr"/>
        <c:lblOffset val="100"/>
        <c:noMultiLvlLbl val="1"/>
      </c:catAx>
      <c:valAx>
        <c:axId val="21087297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381128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'2A'!$C$77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3A2-EB4E-AA89-CCCEEC6C93B7}"/>
            </c:ext>
          </c:extLst>
        </c:ser>
        <c:ser>
          <c:idx val="1"/>
          <c:order val="1"/>
          <c:tx>
            <c:strRef>
              <c:f>'2A'!$D$76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'2A'!$D$77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3A2-EB4E-AA89-CCCEEC6C93B7}"/>
            </c:ext>
          </c:extLst>
        </c:ser>
        <c:ser>
          <c:idx val="2"/>
          <c:order val="2"/>
          <c:tx>
            <c:strRef>
              <c:f>'2A'!$E$76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'2A'!$B$77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'2A'!$E$77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83A2-EB4E-AA89-CCCEEC6C9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2636140"/>
        <c:axId val="1797790841"/>
      </c:barChart>
      <c:catAx>
        <c:axId val="14926361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97790841"/>
        <c:crosses val="autoZero"/>
        <c:auto val="1"/>
        <c:lblAlgn val="ctr"/>
        <c:lblOffset val="100"/>
        <c:noMultiLvlLbl val="1"/>
      </c:catAx>
      <c:valAx>
        <c:axId val="17977908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926361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'2A'!$C$79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CC9-2F41-A237-F9C78D27814B}"/>
            </c:ext>
          </c:extLst>
        </c:ser>
        <c:ser>
          <c:idx val="1"/>
          <c:order val="1"/>
          <c:tx>
            <c:strRef>
              <c:f>'2A'!$D$78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'2A'!$D$79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CC9-2F41-A237-F9C78D27814B}"/>
            </c:ext>
          </c:extLst>
        </c:ser>
        <c:ser>
          <c:idx val="2"/>
          <c:order val="2"/>
          <c:tx>
            <c:strRef>
              <c:f>'2A'!$E$78</c:f>
              <c:strCache>
                <c:ptCount val="1"/>
                <c:pt idx="0">
                  <c:v>Rara vez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'2A'!$E$79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CC9-2F41-A237-F9C78D278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488830"/>
        <c:axId val="174605147"/>
      </c:barChart>
      <c:catAx>
        <c:axId val="9404888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4605147"/>
        <c:crosses val="autoZero"/>
        <c:auto val="1"/>
        <c:lblAlgn val="ctr"/>
        <c:lblOffset val="100"/>
        <c:noMultiLvlLbl val="1"/>
      </c:catAx>
      <c:valAx>
        <c:axId val="1746051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404888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'2A'!$C$83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31A-5145-9A94-CA2EA95C4A64}"/>
            </c:ext>
          </c:extLst>
        </c:ser>
        <c:ser>
          <c:idx val="1"/>
          <c:order val="1"/>
          <c:tx>
            <c:strRef>
              <c:f>'2A'!$D$82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'2A'!$D$83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31A-5145-9A94-CA2EA95C4A64}"/>
            </c:ext>
          </c:extLst>
        </c:ser>
        <c:ser>
          <c:idx val="2"/>
          <c:order val="2"/>
          <c:tx>
            <c:strRef>
              <c:f>'2A'!$E$82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'2A'!$E$83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31A-5145-9A94-CA2EA95C4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565501"/>
        <c:axId val="1446890296"/>
      </c:barChart>
      <c:catAx>
        <c:axId val="464565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46890296"/>
        <c:crosses val="autoZero"/>
        <c:auto val="1"/>
        <c:lblAlgn val="ctr"/>
        <c:lblOffset val="100"/>
        <c:noMultiLvlLbl val="1"/>
      </c:catAx>
      <c:valAx>
        <c:axId val="1446890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645655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'2A'!$C$85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402-2E41-8AA2-D2EA13E9A034}"/>
            </c:ext>
          </c:extLst>
        </c:ser>
        <c:ser>
          <c:idx val="1"/>
          <c:order val="1"/>
          <c:tx>
            <c:strRef>
              <c:f>'2A'!$D$84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'2A'!$D$85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402-2E41-8AA2-D2EA13E9A034}"/>
            </c:ext>
          </c:extLst>
        </c:ser>
        <c:ser>
          <c:idx val="2"/>
          <c:order val="2"/>
          <c:tx>
            <c:strRef>
              <c:f>'2A'!$E$84</c:f>
              <c:strCache>
                <c:ptCount val="1"/>
                <c:pt idx="0">
                  <c:v>Más de 6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'2A'!$E$85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402-2E41-8AA2-D2EA13E9A034}"/>
            </c:ext>
          </c:extLst>
        </c:ser>
        <c:ser>
          <c:idx val="3"/>
          <c:order val="3"/>
          <c:tx>
            <c:strRef>
              <c:f>'2A'!$F$84</c:f>
              <c:strCache>
                <c:ptCount val="1"/>
                <c:pt idx="0">
                  <c:v>No como</c:v>
                </c:pt>
              </c:strCache>
            </c:strRef>
          </c:tx>
          <c:invertIfNegative val="1"/>
          <c:cat>
            <c:strRef>
              <c:f>'2A'!$B$85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'2A'!$F$85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02-2E41-8AA2-D2EA13E9A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6606548"/>
        <c:axId val="83091200"/>
      </c:barChart>
      <c:catAx>
        <c:axId val="12866065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3091200"/>
        <c:crosses val="autoZero"/>
        <c:auto val="1"/>
        <c:lblAlgn val="ctr"/>
        <c:lblOffset val="100"/>
        <c:noMultiLvlLbl val="1"/>
      </c:catAx>
      <c:valAx>
        <c:axId val="830912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866065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'2A'!$C$87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FFA-6445-9503-BFE331BA38DE}"/>
            </c:ext>
          </c:extLst>
        </c:ser>
        <c:ser>
          <c:idx val="1"/>
          <c:order val="1"/>
          <c:tx>
            <c:strRef>
              <c:f>'2A'!$D$86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'2A'!$D$87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FFA-6445-9503-BFE331BA38DE}"/>
            </c:ext>
          </c:extLst>
        </c:ser>
        <c:ser>
          <c:idx val="2"/>
          <c:order val="2"/>
          <c:tx>
            <c:strRef>
              <c:f>'2A'!$E$86</c:f>
              <c:strCache>
                <c:ptCount val="1"/>
                <c:pt idx="0">
                  <c:v>C) Una o dos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'2A'!$E$87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FFA-6445-9503-BFE331BA38DE}"/>
            </c:ext>
          </c:extLst>
        </c:ser>
        <c:ser>
          <c:idx val="3"/>
          <c:order val="3"/>
          <c:tx>
            <c:strRef>
              <c:f>'2A'!$F$86</c:f>
              <c:strCache>
                <c:ptCount val="1"/>
              </c:strCache>
            </c:strRef>
          </c:tx>
          <c:invertIfNegative val="1"/>
          <c:cat>
            <c:strRef>
              <c:f>'2A'!$B$87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'2A'!$F$87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FFA-6445-9503-BFE331BA3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5454464"/>
        <c:axId val="1232423183"/>
      </c:barChart>
      <c:catAx>
        <c:axId val="1645454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32423183"/>
        <c:crosses val="autoZero"/>
        <c:auto val="1"/>
        <c:lblAlgn val="ctr"/>
        <c:lblOffset val="100"/>
        <c:noMultiLvlLbl val="1"/>
      </c:catAx>
      <c:valAx>
        <c:axId val="12324231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454544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'2A'!$C$89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8B1-8941-9BFF-F687E089B2C2}"/>
            </c:ext>
          </c:extLst>
        </c:ser>
        <c:ser>
          <c:idx val="1"/>
          <c:order val="1"/>
          <c:tx>
            <c:strRef>
              <c:f>'2A'!$D$88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'2A'!$D$89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8B1-8941-9BFF-F687E089B2C2}"/>
            </c:ext>
          </c:extLst>
        </c:ser>
        <c:ser>
          <c:idx val="2"/>
          <c:order val="2"/>
          <c:tx>
            <c:strRef>
              <c:f>'2A'!$E$88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'2A'!$E$89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8B1-8941-9BFF-F687E089B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389625"/>
        <c:axId val="499598625"/>
      </c:barChart>
      <c:catAx>
        <c:axId val="3843896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99598625"/>
        <c:crosses val="autoZero"/>
        <c:auto val="1"/>
        <c:lblAlgn val="ctr"/>
        <c:lblOffset val="100"/>
        <c:noMultiLvlLbl val="1"/>
      </c:catAx>
      <c:valAx>
        <c:axId val="4995986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843896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'2A'!$C$91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04C-8649-8A55-99A4978025B1}"/>
            </c:ext>
          </c:extLst>
        </c:ser>
        <c:ser>
          <c:idx val="1"/>
          <c:order val="1"/>
          <c:tx>
            <c:strRef>
              <c:f>'2A'!$D$90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'2A'!$D$91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04C-8649-8A55-99A4978025B1}"/>
            </c:ext>
          </c:extLst>
        </c:ser>
        <c:ser>
          <c:idx val="2"/>
          <c:order val="2"/>
          <c:tx>
            <c:strRef>
              <c:f>'2A'!$E$90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'2A'!$B$91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'2A'!$E$91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4C-8649-8A55-99A497802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9962913"/>
        <c:axId val="995824247"/>
      </c:barChart>
      <c:catAx>
        <c:axId val="5399629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95824247"/>
        <c:crosses val="autoZero"/>
        <c:auto val="1"/>
        <c:lblAlgn val="ctr"/>
        <c:lblOffset val="100"/>
        <c:noMultiLvlLbl val="1"/>
      </c:catAx>
      <c:valAx>
        <c:axId val="9958242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399629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'1A'!$B$55:$B$56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'1A'!$A$57:$A$66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'1A'!$B$57:$B$66</c:f>
              <c:numCache>
                <c:formatCode>General</c:formatCode>
                <c:ptCount val="10"/>
                <c:pt idx="1">
                  <c:v>1</c:v>
                </c:pt>
                <c:pt idx="4">
                  <c:v>12</c:v>
                </c:pt>
                <c:pt idx="5">
                  <c:v>8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57F-9C43-BD99-41FC18A37341}"/>
            </c:ext>
          </c:extLst>
        </c:ser>
        <c:ser>
          <c:idx val="1"/>
          <c:order val="1"/>
          <c:tx>
            <c:strRef>
              <c:f>'1A'!$C$55:$C$56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'1A'!$A$57:$A$66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'1A'!$C$57:$C$66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9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57F-9C43-BD99-41FC18A37341}"/>
            </c:ext>
          </c:extLst>
        </c:ser>
        <c:ser>
          <c:idx val="2"/>
          <c:order val="2"/>
          <c:tx>
            <c:strRef>
              <c:f>'1A'!$D$55:$D$56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'1A'!$A$57:$A$66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'1A'!$D$57:$D$66</c:f>
              <c:numCache>
                <c:formatCode>General</c:formatCode>
                <c:ptCount val="10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1</c:v>
                </c:pt>
                <c:pt idx="6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57F-9C43-BD99-41FC18A37341}"/>
            </c:ext>
          </c:extLst>
        </c:ser>
        <c:ser>
          <c:idx val="3"/>
          <c:order val="3"/>
          <c:tx>
            <c:strRef>
              <c:f>'1A'!$E$55:$E$56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'1A'!$A$57:$A$66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'1A'!$E$57:$E$66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957F-9C43-BD99-41FC18A37341}"/>
            </c:ext>
          </c:extLst>
        </c:ser>
        <c:ser>
          <c:idx val="4"/>
          <c:order val="4"/>
          <c:tx>
            <c:strRef>
              <c:f>'1A'!$F$55:$F$56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'1A'!$A$57:$A$66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'1A'!$F$57:$F$66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12</c:v>
                </c:pt>
                <c:pt idx="4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957F-9C43-BD99-41FC18A37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342569"/>
        <c:axId val="312558354"/>
      </c:barChart>
      <c:catAx>
        <c:axId val="114334256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US"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12558354"/>
        <c:crosses val="autoZero"/>
        <c:auto val="1"/>
        <c:lblAlgn val="ctr"/>
        <c:lblOffset val="100"/>
        <c:noMultiLvlLbl val="1"/>
      </c:catAx>
      <c:valAx>
        <c:axId val="3125583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4334256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'2A'!$C$93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24A-8643-A5DA-E88F176AA715}"/>
            </c:ext>
          </c:extLst>
        </c:ser>
        <c:ser>
          <c:idx val="1"/>
          <c:order val="1"/>
          <c:tx>
            <c:strRef>
              <c:f>'2A'!$D$92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'2A'!$D$93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24A-8643-A5DA-E88F176AA715}"/>
            </c:ext>
          </c:extLst>
        </c:ser>
        <c:ser>
          <c:idx val="2"/>
          <c:order val="2"/>
          <c:tx>
            <c:strRef>
              <c:f>'2A'!$E$92</c:f>
              <c:strCache>
                <c:ptCount val="1"/>
                <c:pt idx="0">
                  <c:v>C) casi todos los días</c:v>
                </c:pt>
              </c:strCache>
            </c:strRef>
          </c:tx>
          <c:invertIfNegative val="1"/>
          <c:cat>
            <c:strRef>
              <c:f>'2A'!$B$93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'2A'!$E$93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24A-8643-A5DA-E88F176AA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4205070"/>
        <c:axId val="85725038"/>
      </c:barChart>
      <c:catAx>
        <c:axId val="19742050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5725038"/>
        <c:crosses val="autoZero"/>
        <c:auto val="1"/>
        <c:lblAlgn val="ctr"/>
        <c:lblOffset val="100"/>
        <c:noMultiLvlLbl val="1"/>
      </c:catAx>
      <c:valAx>
        <c:axId val="857250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742050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'2A'!$C$95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C26-F148-A650-DC898F1803D8}"/>
            </c:ext>
          </c:extLst>
        </c:ser>
        <c:ser>
          <c:idx val="1"/>
          <c:order val="1"/>
          <c:tx>
            <c:strRef>
              <c:f>'2A'!$D$94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'2A'!$D$95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C26-F148-A650-DC898F1803D8}"/>
            </c:ext>
          </c:extLst>
        </c:ser>
        <c:ser>
          <c:idx val="2"/>
          <c:order val="2"/>
          <c:tx>
            <c:strRef>
              <c:f>'2A'!$E$94</c:f>
              <c:strCache>
                <c:ptCount val="1"/>
                <c:pt idx="0">
                  <c:v>C) Mantequilla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'2A'!$E$95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C26-F148-A650-DC898F18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039412"/>
        <c:axId val="388558538"/>
      </c:barChart>
      <c:catAx>
        <c:axId val="6210394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88558538"/>
        <c:crosses val="autoZero"/>
        <c:auto val="1"/>
        <c:lblAlgn val="ctr"/>
        <c:lblOffset val="100"/>
        <c:noMultiLvlLbl val="1"/>
      </c:catAx>
      <c:valAx>
        <c:axId val="3885585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210394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'2A'!$C$97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A7A-114B-ABA7-6F438E022878}"/>
            </c:ext>
          </c:extLst>
        </c:ser>
        <c:ser>
          <c:idx val="1"/>
          <c:order val="1"/>
          <c:tx>
            <c:strRef>
              <c:f>'2A'!$D$96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'2A'!$D$97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A7A-114B-ABA7-6F438E022878}"/>
            </c:ext>
          </c:extLst>
        </c:ser>
        <c:ser>
          <c:idx val="2"/>
          <c:order val="2"/>
          <c:tx>
            <c:strRef>
              <c:f>'2A'!$E$96</c:f>
              <c:strCache>
                <c:ptCount val="1"/>
                <c:pt idx="0">
                  <c:v>C) Una o menos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'2A'!$E$97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A7A-114B-ABA7-6F438E022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0327881"/>
        <c:axId val="2025955570"/>
      </c:barChart>
      <c:catAx>
        <c:axId val="14703278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25955570"/>
        <c:crosses val="autoZero"/>
        <c:auto val="1"/>
        <c:lblAlgn val="ctr"/>
        <c:lblOffset val="100"/>
        <c:noMultiLvlLbl val="1"/>
      </c:catAx>
      <c:valAx>
        <c:axId val="20259555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703278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'2A'!$C$99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B51-5445-BF65-F75AA9B0EC35}"/>
            </c:ext>
          </c:extLst>
        </c:ser>
        <c:ser>
          <c:idx val="1"/>
          <c:order val="1"/>
          <c:tx>
            <c:strRef>
              <c:f>'2A'!$D$98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'2A'!$D$99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B51-5445-BF65-F75AA9B0EC35}"/>
            </c:ext>
          </c:extLst>
        </c:ser>
        <c:ser>
          <c:idx val="2"/>
          <c:order val="2"/>
          <c:tx>
            <c:strRef>
              <c:f>'2A'!$E$98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'2A'!$E$99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B51-5445-BF65-F75AA9B0EC35}"/>
            </c:ext>
          </c:extLst>
        </c:ser>
        <c:ser>
          <c:idx val="3"/>
          <c:order val="3"/>
          <c:tx>
            <c:strRef>
              <c:f>'2A'!$F$98</c:f>
              <c:strCache>
                <c:ptCount val="1"/>
                <c:pt idx="0">
                  <c:v>d)Ninguna</c:v>
                </c:pt>
              </c:strCache>
            </c:strRef>
          </c:tx>
          <c:invertIfNegative val="1"/>
          <c:cat>
            <c:strRef>
              <c:f>'2A'!$B$99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'2A'!$F$99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B51-5445-BF65-F75AA9B0E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03978"/>
        <c:axId val="336865008"/>
      </c:barChart>
      <c:catAx>
        <c:axId val="1158039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36865008"/>
        <c:crosses val="autoZero"/>
        <c:auto val="1"/>
        <c:lblAlgn val="ctr"/>
        <c:lblOffset val="100"/>
        <c:noMultiLvlLbl val="1"/>
      </c:catAx>
      <c:valAx>
        <c:axId val="336865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58039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'2A'!$C$101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A3D-0647-97F9-C4E0ACC433A2}"/>
            </c:ext>
          </c:extLst>
        </c:ser>
        <c:ser>
          <c:idx val="1"/>
          <c:order val="1"/>
          <c:tx>
            <c:strRef>
              <c:f>'2A'!$D$100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'2A'!$D$101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A3D-0647-97F9-C4E0ACC433A2}"/>
            </c:ext>
          </c:extLst>
        </c:ser>
        <c:ser>
          <c:idx val="2"/>
          <c:order val="2"/>
          <c:tx>
            <c:strRef>
              <c:f>'2A'!$E$100</c:f>
              <c:strCache>
                <c:ptCount val="1"/>
                <c:pt idx="0">
                  <c:v>C) Nada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'2A'!$E$101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A3D-0647-97F9-C4E0ACC43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133142"/>
        <c:axId val="1480147726"/>
      </c:barChart>
      <c:catAx>
        <c:axId val="12811331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80147726"/>
        <c:crosses val="autoZero"/>
        <c:auto val="1"/>
        <c:lblAlgn val="ctr"/>
        <c:lblOffset val="100"/>
        <c:noMultiLvlLbl val="1"/>
      </c:catAx>
      <c:valAx>
        <c:axId val="14801477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811331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'2A'!$C$103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60F-0348-BE6A-154517E400AC}"/>
            </c:ext>
          </c:extLst>
        </c:ser>
        <c:ser>
          <c:idx val="1"/>
          <c:order val="1"/>
          <c:tx>
            <c:strRef>
              <c:f>'2A'!$D$102</c:f>
              <c:strCache>
                <c:ptCount val="1"/>
                <c:pt idx="0">
                  <c:v>B) de 3 a 5</c:v>
                </c:pt>
              </c:strCache>
            </c:strRef>
          </c:tx>
          <c:invertIfNegative val="1"/>
          <c:cat>
            <c:strRef>
              <c:f>'2A'!$B$103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'2A'!$D$103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A60F-0348-BE6A-154517E400AC}"/>
            </c:ext>
          </c:extLst>
        </c:ser>
        <c:ser>
          <c:idx val="2"/>
          <c:order val="2"/>
          <c:tx>
            <c:strRef>
              <c:f>'2A'!$E$102</c:f>
              <c:strCache>
                <c:ptCount val="1"/>
                <c:pt idx="0">
                  <c:v>C) 6 o más</c:v>
                </c:pt>
              </c:strCache>
            </c:strRef>
          </c:tx>
          <c:invertIfNegative val="1"/>
          <c:cat>
            <c:strRef>
              <c:f>'2A'!$B$103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'2A'!$E$103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60F-0348-BE6A-154517E400AC}"/>
            </c:ext>
          </c:extLst>
        </c:ser>
        <c:ser>
          <c:idx val="3"/>
          <c:order val="3"/>
          <c:tx>
            <c:strRef>
              <c:f>'2A'!$F$102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'2A'!$B$103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'2A'!$F$103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A60F-0348-BE6A-154517E40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3117151"/>
        <c:axId val="1566307923"/>
      </c:barChart>
      <c:catAx>
        <c:axId val="108311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66307923"/>
        <c:crosses val="autoZero"/>
        <c:auto val="1"/>
        <c:lblAlgn val="ctr"/>
        <c:lblOffset val="100"/>
        <c:noMultiLvlLbl val="1"/>
      </c:catAx>
      <c:valAx>
        <c:axId val="15663079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831171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'2A'!$C$105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5D6-0C49-9264-63318AB1CD5B}"/>
            </c:ext>
          </c:extLst>
        </c:ser>
        <c:ser>
          <c:idx val="1"/>
          <c:order val="1"/>
          <c:tx>
            <c:strRef>
              <c:f>'2A'!$D$104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'2A'!$D$105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5D6-0C49-9264-63318AB1CD5B}"/>
            </c:ext>
          </c:extLst>
        </c:ser>
        <c:ser>
          <c:idx val="2"/>
          <c:order val="2"/>
          <c:tx>
            <c:strRef>
              <c:f>'2A'!$E$104</c:f>
              <c:strCache>
                <c:ptCount val="1"/>
                <c:pt idx="0">
                  <c:v>C) Más de 3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'2A'!$E$105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5D6-0C49-9264-63318AB1CD5B}"/>
            </c:ext>
          </c:extLst>
        </c:ser>
        <c:ser>
          <c:idx val="3"/>
          <c:order val="3"/>
          <c:tx>
            <c:strRef>
              <c:f>'2A'!$F$104</c:f>
              <c:strCache>
                <c:ptCount val="1"/>
                <c:pt idx="0">
                  <c:v>D)No tomo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'2A'!$F$105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5D6-0C49-9264-63318AB1C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4435699"/>
        <c:axId val="92633838"/>
      </c:barChart>
      <c:catAx>
        <c:axId val="7044356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2633838"/>
        <c:crosses val="autoZero"/>
        <c:auto val="1"/>
        <c:lblAlgn val="ctr"/>
        <c:lblOffset val="100"/>
        <c:noMultiLvlLbl val="1"/>
      </c:catAx>
      <c:valAx>
        <c:axId val="926338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0443569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'2B'!$C$6:$G$6</c:f>
              <c:numCache>
                <c:formatCode>General</c:formatCode>
                <c:ptCount val="5"/>
                <c:pt idx="1">
                  <c:v>3</c:v>
                </c:pt>
                <c:pt idx="2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919-4F46-917E-FBDEBF4FF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393930"/>
        <c:axId val="1580059085"/>
      </c:barChart>
      <c:catAx>
        <c:axId val="15363939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80059085"/>
        <c:crosses val="autoZero"/>
        <c:auto val="1"/>
        <c:lblAlgn val="ctr"/>
        <c:lblOffset val="100"/>
        <c:noMultiLvlLbl val="1"/>
      </c:catAx>
      <c:valAx>
        <c:axId val="15800590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363939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Albañil</c:v>
                </c:pt>
              </c:strCache>
            </c:strRef>
          </c:cat>
          <c:val>
            <c:numRef>
              <c:f>'2B'!$C$8:$H$8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9DE-174D-A464-BF72D2718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113943"/>
        <c:axId val="1277487619"/>
      </c:barChart>
      <c:catAx>
        <c:axId val="2971139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77487619"/>
        <c:crosses val="autoZero"/>
        <c:auto val="1"/>
        <c:lblAlgn val="ctr"/>
        <c:lblOffset val="100"/>
        <c:noMultiLvlLbl val="1"/>
      </c:catAx>
      <c:valAx>
        <c:axId val="12774876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971139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'2B'!$C$17:$G$17</c:f>
              <c:numCache>
                <c:formatCode>General</c:formatCode>
                <c:ptCount val="5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073-DC42-9E9F-D26B5B21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82352"/>
        <c:axId val="377835895"/>
      </c:barChart>
      <c:catAx>
        <c:axId val="815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77835895"/>
        <c:crosses val="autoZero"/>
        <c:auto val="1"/>
        <c:lblAlgn val="ctr"/>
        <c:lblOffset val="100"/>
        <c:noMultiLvlLbl val="1"/>
      </c:catAx>
      <c:valAx>
        <c:axId val="3778358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15823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'1A'!$A$69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'1A'!$B$68:$G$68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'1A'!$B$69:$G$69</c:f>
              <c:numCache>
                <c:formatCode>General</c:formatCode>
                <c:ptCount val="6"/>
                <c:pt idx="0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781-D644-9AC9-72131477F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0806742"/>
        <c:axId val="19285814"/>
      </c:barChart>
      <c:catAx>
        <c:axId val="16708067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285814"/>
        <c:crosses val="autoZero"/>
        <c:auto val="1"/>
        <c:lblAlgn val="ctr"/>
        <c:lblOffset val="100"/>
        <c:noMultiLvlLbl val="1"/>
      </c:catAx>
      <c:valAx>
        <c:axId val="192858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US"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708067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'2B'!$C$20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AB8-C743-BFF8-CB4BB7FA92D4}"/>
            </c:ext>
          </c:extLst>
        </c:ser>
        <c:ser>
          <c:idx val="1"/>
          <c:order val="1"/>
          <c:tx>
            <c:strRef>
              <c:f>'2B'!$D$19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'2B'!$D$20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AB8-C743-BFF8-CB4BB7FA92D4}"/>
            </c:ext>
          </c:extLst>
        </c:ser>
        <c:ser>
          <c:idx val="2"/>
          <c:order val="2"/>
          <c:tx>
            <c:strRef>
              <c:f>'2B'!$E$19</c:f>
              <c:strCache>
                <c:ptCount val="1"/>
                <c:pt idx="0">
                  <c:v>Separados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'2B'!$E$20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AB8-C743-BFF8-CB4BB7FA92D4}"/>
            </c:ext>
          </c:extLst>
        </c:ser>
        <c:ser>
          <c:idx val="3"/>
          <c:order val="3"/>
          <c:tx>
            <c:strRef>
              <c:f>'2B'!$F$19</c:f>
              <c:strCache>
                <c:ptCount val="1"/>
                <c:pt idx="0">
                  <c:v>Divorciados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'2B'!$F$20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AB8-C743-BFF8-CB4BB7FA92D4}"/>
            </c:ext>
          </c:extLst>
        </c:ser>
        <c:ser>
          <c:idx val="4"/>
          <c:order val="4"/>
          <c:tx>
            <c:strRef>
              <c:f>'2B'!$G$19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'2B'!$B$20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'2B'!$G$20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AB8-C743-BFF8-CB4BB7FA9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6253006"/>
        <c:axId val="1753299728"/>
      </c:barChart>
      <c:catAx>
        <c:axId val="5262530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53299728"/>
        <c:crosses val="autoZero"/>
        <c:auto val="1"/>
        <c:lblAlgn val="ctr"/>
        <c:lblOffset val="100"/>
        <c:noMultiLvlLbl val="1"/>
      </c:catAx>
      <c:valAx>
        <c:axId val="17532997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262530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'2B'!$C$22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269-854F-99B5-FEC3A6E4E8A8}"/>
            </c:ext>
          </c:extLst>
        </c:ser>
        <c:ser>
          <c:idx val="1"/>
          <c:order val="1"/>
          <c:tx>
            <c:strRef>
              <c:f>'2B'!$D$21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'2B'!$D$22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269-854F-99B5-FEC3A6E4E8A8}"/>
            </c:ext>
          </c:extLst>
        </c:ser>
        <c:ser>
          <c:idx val="2"/>
          <c:order val="2"/>
          <c:tx>
            <c:strRef>
              <c:f>'2B'!$E$21</c:f>
              <c:strCache>
                <c:ptCount val="1"/>
                <c:pt idx="0">
                  <c:v>Papá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'2B'!$E$22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269-854F-99B5-FEC3A6E4E8A8}"/>
            </c:ext>
          </c:extLst>
        </c:ser>
        <c:ser>
          <c:idx val="3"/>
          <c:order val="3"/>
          <c:tx>
            <c:strRef>
              <c:f>'2B'!$F$21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'2B'!$B$22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'2B'!$F$22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269-854F-99B5-FEC3A6E4E8A8}"/>
            </c:ext>
          </c:extLst>
        </c:ser>
        <c:ser>
          <c:idx val="4"/>
          <c:order val="4"/>
          <c:tx>
            <c:strRef>
              <c:f>'2B'!$G$21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'2B'!$B$22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'2B'!$G$22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D269-854F-99B5-FEC3A6E4E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6074832"/>
        <c:axId val="1648990542"/>
      </c:barChart>
      <c:catAx>
        <c:axId val="72607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48990542"/>
        <c:crosses val="autoZero"/>
        <c:auto val="1"/>
        <c:lblAlgn val="ctr"/>
        <c:lblOffset val="100"/>
        <c:noMultiLvlLbl val="1"/>
      </c:catAx>
      <c:valAx>
        <c:axId val="16489905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260748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'2B'!$C$24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ED8-8F48-A5B2-B3BAB89A4EBD}"/>
            </c:ext>
          </c:extLst>
        </c:ser>
        <c:ser>
          <c:idx val="1"/>
          <c:order val="1"/>
          <c:tx>
            <c:strRef>
              <c:f>'2B'!$D$23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'2B'!$D$24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ED8-8F48-A5B2-B3BAB89A4EBD}"/>
            </c:ext>
          </c:extLst>
        </c:ser>
        <c:ser>
          <c:idx val="2"/>
          <c:order val="2"/>
          <c:tx>
            <c:strRef>
              <c:f>'2B'!$E$23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'2B'!$E$24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ED8-8F48-A5B2-B3BAB89A4EBD}"/>
            </c:ext>
          </c:extLst>
        </c:ser>
        <c:ser>
          <c:idx val="3"/>
          <c:order val="3"/>
          <c:tx>
            <c:strRef>
              <c:f>'2B'!$F$23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'2B'!$F$24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CED8-8F48-A5B2-B3BAB89A4EBD}"/>
            </c:ext>
          </c:extLst>
        </c:ser>
        <c:ser>
          <c:idx val="4"/>
          <c:order val="4"/>
          <c:tx>
            <c:strRef>
              <c:f>'2B'!$G$23</c:f>
              <c:strCache>
                <c:ptCount val="1"/>
                <c:pt idx="0">
                  <c:v>Cuatro</c:v>
                </c:pt>
              </c:strCache>
            </c:strRef>
          </c:tx>
          <c:invertIfNegative val="1"/>
          <c:cat>
            <c:strRef>
              <c:f>'2B'!$B$24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'2B'!$G$24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8-8F48-A5B2-B3BAB89A4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6993254"/>
        <c:axId val="797175590"/>
      </c:barChart>
      <c:catAx>
        <c:axId val="13569932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97175590"/>
        <c:crosses val="autoZero"/>
        <c:auto val="1"/>
        <c:lblAlgn val="ctr"/>
        <c:lblOffset val="100"/>
        <c:noMultiLvlLbl val="1"/>
      </c:catAx>
      <c:valAx>
        <c:axId val="7971755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569932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'2B'!$C$26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17D-724E-8920-D4F133E34675}"/>
            </c:ext>
          </c:extLst>
        </c:ser>
        <c:ser>
          <c:idx val="1"/>
          <c:order val="1"/>
          <c:tx>
            <c:strRef>
              <c:f>'2B'!$D$25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'2B'!$D$26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17D-724E-8920-D4F133E34675}"/>
            </c:ext>
          </c:extLst>
        </c:ser>
        <c:ser>
          <c:idx val="2"/>
          <c:order val="2"/>
          <c:tx>
            <c:strRef>
              <c:f>'2B'!$E$25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'2B'!$E$26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817D-724E-8920-D4F133E34675}"/>
            </c:ext>
          </c:extLst>
        </c:ser>
        <c:ser>
          <c:idx val="3"/>
          <c:order val="3"/>
          <c:tx>
            <c:strRef>
              <c:f>'2B'!$F$25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'2B'!$F$26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817D-724E-8920-D4F133E34675}"/>
            </c:ext>
          </c:extLst>
        </c:ser>
        <c:ser>
          <c:idx val="4"/>
          <c:order val="4"/>
          <c:tx>
            <c:strRef>
              <c:f>'2B'!$G$25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'2B'!$G$26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817D-724E-8920-D4F133E34675}"/>
            </c:ext>
          </c:extLst>
        </c:ser>
        <c:ser>
          <c:idx val="5"/>
          <c:order val="5"/>
          <c:tx>
            <c:strRef>
              <c:f>'2B'!$H$25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'2B'!$H$26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817D-724E-8920-D4F133E34675}"/>
            </c:ext>
          </c:extLst>
        </c:ser>
        <c:ser>
          <c:idx val="6"/>
          <c:order val="6"/>
          <c:tx>
            <c:strRef>
              <c:f>'2B'!$I$25</c:f>
              <c:strCache>
                <c:ptCount val="1"/>
                <c:pt idx="0">
                  <c:v>8000 a 8999</c:v>
                </c:pt>
              </c:strCache>
            </c:strRef>
          </c:tx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'2B'!$I$26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7D-724E-8920-D4F133E34675}"/>
            </c:ext>
          </c:extLst>
        </c:ser>
        <c:ser>
          <c:idx val="7"/>
          <c:order val="7"/>
          <c:tx>
            <c:strRef>
              <c:f>'2B'!$J$25</c:f>
              <c:strCache>
                <c:ptCount val="1"/>
                <c:pt idx="0">
                  <c:v>No hay datos</c:v>
                </c:pt>
              </c:strCache>
            </c:strRef>
          </c:tx>
          <c:invertIfNegative val="1"/>
          <c:cat>
            <c:strRef>
              <c:f>'2B'!$B$26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'2B'!$J$26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17D-724E-8920-D4F133E34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3446941"/>
        <c:axId val="2106869014"/>
      </c:barChart>
      <c:catAx>
        <c:axId val="8534469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06869014"/>
        <c:crosses val="autoZero"/>
        <c:auto val="1"/>
        <c:lblAlgn val="ctr"/>
        <c:lblOffset val="100"/>
        <c:noMultiLvlLbl val="1"/>
      </c:catAx>
      <c:valAx>
        <c:axId val="21068690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534469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'2B'!$B$28:$B$29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'2B'!$C$28:$C$29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3B4-3A4F-B741-1E0C33E219CF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'2B'!$B$28:$B$29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'2B'!$D$28:$D$29</c:f>
              <c:numCache>
                <c:formatCode>General</c:formatCode>
                <c:ptCount val="2"/>
                <c:pt idx="0">
                  <c:v>0</c:v>
                </c:pt>
                <c:pt idx="1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3B4-3A4F-B741-1E0C33E21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239788"/>
        <c:axId val="990803883"/>
      </c:barChart>
      <c:catAx>
        <c:axId val="18012397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90803883"/>
        <c:crosses val="autoZero"/>
        <c:auto val="1"/>
        <c:lblAlgn val="ctr"/>
        <c:lblOffset val="100"/>
        <c:noMultiLvlLbl val="1"/>
      </c:catAx>
      <c:valAx>
        <c:axId val="9908038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012397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'2B'!$C$33:$C$34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66E-F34C-9E30-EEA0769309F1}"/>
            </c:ext>
          </c:extLst>
        </c:ser>
        <c:ser>
          <c:idx val="1"/>
          <c:order val="1"/>
          <c:tx>
            <c:strRef>
              <c:f>'2B'!$D$32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'2B'!$D$33:$D$34</c:f>
              <c:numCache>
                <c:formatCode>General</c:formatCode>
                <c:ptCount val="2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66E-F34C-9E30-EEA0769309F1}"/>
            </c:ext>
          </c:extLst>
        </c:ser>
        <c:ser>
          <c:idx val="2"/>
          <c:order val="2"/>
          <c:tx>
            <c:strRef>
              <c:f>'2B'!$E$32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'2B'!$E$33:$E$34</c:f>
              <c:numCache>
                <c:formatCode>General</c:formatCode>
                <c:ptCount val="2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66E-F34C-9E30-EEA0769309F1}"/>
            </c:ext>
          </c:extLst>
        </c:ser>
        <c:ser>
          <c:idx val="3"/>
          <c:order val="3"/>
          <c:tx>
            <c:strRef>
              <c:f>'2B'!$F$32</c:f>
              <c:strCache>
                <c:ptCount val="1"/>
                <c:pt idx="0">
                  <c:v>Lamina</c:v>
                </c:pt>
              </c:strCache>
            </c:strRef>
          </c:tx>
          <c:invertIfNegative val="1"/>
          <c:cat>
            <c:strRef>
              <c:f>'2B'!$B$33:$B$34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'2B'!$F$33:$F$34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966E-F34C-9E30-EEA0769309F1}"/>
            </c:ext>
          </c:extLst>
        </c:ser>
        <c:ser>
          <c:idx val="4"/>
          <c:order val="4"/>
          <c:tx>
            <c:strRef>
              <c:f>'2B'!$G$32</c:f>
              <c:strCache>
                <c:ptCount val="1"/>
                <c:pt idx="0">
                  <c:v>Adobe</c:v>
                </c:pt>
              </c:strCache>
            </c:strRef>
          </c:tx>
          <c:invertIfNegative val="1"/>
          <c:cat>
            <c:strRef>
              <c:f>'2B'!$B$33:$B$34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'2B'!$G$33:$G$34</c:f>
              <c:numCache>
                <c:formatCode>General</c:formatCode>
                <c:ptCount val="2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6E-F34C-9E30-EEA076930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3401035"/>
        <c:axId val="1957853537"/>
      </c:barChart>
      <c:catAx>
        <c:axId val="11834010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57853537"/>
        <c:crosses val="autoZero"/>
        <c:auto val="1"/>
        <c:lblAlgn val="ctr"/>
        <c:lblOffset val="100"/>
        <c:noMultiLvlLbl val="1"/>
      </c:catAx>
      <c:valAx>
        <c:axId val="195785353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834010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'2B'!$C$36:$C$48</c:f>
              <c:numCache>
                <c:formatCode>General</c:formatCode>
                <c:ptCount val="13"/>
                <c:pt idx="0">
                  <c:v>11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4</c:v>
                </c:pt>
                <c:pt idx="7">
                  <c:v>9</c:v>
                </c:pt>
                <c:pt idx="8">
                  <c:v>4</c:v>
                </c:pt>
                <c:pt idx="9">
                  <c:v>10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BF0-E743-A09C-87ECC960A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571578"/>
        <c:axId val="817386993"/>
      </c:barChart>
      <c:catAx>
        <c:axId val="6655715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17386993"/>
        <c:crosses val="autoZero"/>
        <c:auto val="1"/>
        <c:lblAlgn val="ctr"/>
        <c:lblOffset val="100"/>
        <c:noMultiLvlLbl val="1"/>
      </c:catAx>
      <c:valAx>
        <c:axId val="8173869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655715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'2B'!$C$57:$C$66</c:f>
              <c:numCache>
                <c:formatCode>General</c:formatCode>
                <c:ptCount val="10"/>
                <c:pt idx="2">
                  <c:v>1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356-8644-B238-9865BBE6A38A}"/>
            </c:ext>
          </c:extLst>
        </c:ser>
        <c:ser>
          <c:idx val="1"/>
          <c:order val="1"/>
          <c:tx>
            <c:strRef>
              <c:f>'2B'!$D$55:$D$56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'2B'!$D$57:$D$66</c:f>
              <c:numCache>
                <c:formatCode>General</c:formatCode>
                <c:ptCount val="10"/>
                <c:pt idx="0">
                  <c:v>3</c:v>
                </c:pt>
                <c:pt idx="1">
                  <c:v>4</c:v>
                </c:pt>
                <c:pt idx="2">
                  <c:v>0</c:v>
                </c:pt>
                <c:pt idx="4">
                  <c:v>2</c:v>
                </c:pt>
                <c:pt idx="5">
                  <c:v>4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356-8644-B238-9865BBE6A38A}"/>
            </c:ext>
          </c:extLst>
        </c:ser>
        <c:ser>
          <c:idx val="2"/>
          <c:order val="2"/>
          <c:tx>
            <c:strRef>
              <c:f>'2B'!$E$55:$E$56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'2B'!$E$57:$E$66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356-8644-B238-9865BBE6A38A}"/>
            </c:ext>
          </c:extLst>
        </c:ser>
        <c:ser>
          <c:idx val="3"/>
          <c:order val="3"/>
          <c:tx>
            <c:strRef>
              <c:f>'2B'!$F$55:$F$56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'2B'!$F$57:$F$66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356-8644-B238-9865BBE6A38A}"/>
            </c:ext>
          </c:extLst>
        </c:ser>
        <c:ser>
          <c:idx val="4"/>
          <c:order val="4"/>
          <c:tx>
            <c:strRef>
              <c:f>'2B'!$G$55:$G$56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'2B'!$G$57:$G$66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7356-8644-B238-9865BBE6A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452886"/>
        <c:axId val="883197214"/>
      </c:barChart>
      <c:catAx>
        <c:axId val="4884528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83197214"/>
        <c:crosses val="autoZero"/>
        <c:auto val="1"/>
        <c:lblAlgn val="ctr"/>
        <c:lblOffset val="100"/>
        <c:noMultiLvlLbl val="1"/>
      </c:catAx>
      <c:valAx>
        <c:axId val="8831972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8845288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'2B'!$C$69:$H$69</c:f>
              <c:numCache>
                <c:formatCode>General</c:formatCode>
                <c:ptCount val="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8B5-5445-A4B0-BB8C2ACFA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854252"/>
        <c:axId val="1288328480"/>
      </c:barChart>
      <c:catAx>
        <c:axId val="7198542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88328480"/>
        <c:crosses val="autoZero"/>
        <c:auto val="1"/>
        <c:lblAlgn val="ctr"/>
        <c:lblOffset val="100"/>
        <c:noMultiLvlLbl val="1"/>
      </c:catAx>
      <c:valAx>
        <c:axId val="12883284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198542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'2B'!$C$71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C63-5444-AF2E-AB6FC5A51EEB}"/>
            </c:ext>
          </c:extLst>
        </c:ser>
        <c:ser>
          <c:idx val="1"/>
          <c:order val="1"/>
          <c:tx>
            <c:strRef>
              <c:f>'2B'!$D$70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'2B'!$D$71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C63-5444-AF2E-AB6FC5A51EEB}"/>
            </c:ext>
          </c:extLst>
        </c:ser>
        <c:ser>
          <c:idx val="2"/>
          <c:order val="2"/>
          <c:tx>
            <c:strRef>
              <c:f>'2B'!$E$70</c:f>
              <c:strCache>
                <c:ptCount val="1"/>
                <c:pt idx="0">
                  <c:v>NC</c:v>
                </c:pt>
              </c:strCache>
            </c:strRef>
          </c:tx>
          <c:invertIfNegative val="1"/>
          <c:cat>
            <c:strRef>
              <c:f>'2B'!$B$71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'2B'!$E$71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C63-5444-AF2E-AB6FC5A51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8674857"/>
        <c:axId val="122675542"/>
      </c:barChart>
      <c:catAx>
        <c:axId val="7086748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2675542"/>
        <c:crosses val="autoZero"/>
        <c:auto val="1"/>
        <c:lblAlgn val="ctr"/>
        <c:lblOffset val="100"/>
        <c:noMultiLvlLbl val="1"/>
      </c:catAx>
      <c:valAx>
        <c:axId val="1226755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086748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'1A'!$B$71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EAA-9F4B-A933-D6E9F3109A44}"/>
            </c:ext>
          </c:extLst>
        </c:ser>
        <c:ser>
          <c:idx val="1"/>
          <c:order val="1"/>
          <c:tx>
            <c:strRef>
              <c:f>'1A'!$C$70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'1A'!$C$71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EAA-9F4B-A933-D6E9F3109A44}"/>
            </c:ext>
          </c:extLst>
        </c:ser>
        <c:ser>
          <c:idx val="2"/>
          <c:order val="2"/>
          <c:tx>
            <c:strRef>
              <c:f>'1A'!$D$70</c:f>
              <c:strCache>
                <c:ptCount val="1"/>
                <c:pt idx="0">
                  <c:v>NC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'1A'!$D$71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EAA-9F4B-A933-D6E9F3109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548636"/>
        <c:axId val="224615069"/>
      </c:barChart>
      <c:catAx>
        <c:axId val="4645486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24615069"/>
        <c:crosses val="autoZero"/>
        <c:auto val="1"/>
        <c:lblAlgn val="ctr"/>
        <c:lblOffset val="100"/>
        <c:noMultiLvlLbl val="1"/>
      </c:catAx>
      <c:valAx>
        <c:axId val="2246150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645486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'2B'!$C$72:$F$72</c:f>
              <c:strCache>
                <c:ptCount val="4"/>
                <c:pt idx="0">
                  <c:v>Ver TV</c:v>
                </c:pt>
                <c:pt idx="1">
                  <c:v>Deportes</c:v>
                </c:pt>
                <c:pt idx="2">
                  <c:v>Caminar</c:v>
                </c:pt>
                <c:pt idx="3">
                  <c:v>NC</c:v>
                </c:pt>
              </c:strCache>
            </c:strRef>
          </c:cat>
          <c:val>
            <c:numRef>
              <c:f>'2B'!$C$73:$F$73</c:f>
              <c:numCache>
                <c:formatCode>General</c:formatCode>
                <c:ptCount val="4"/>
                <c:pt idx="0">
                  <c:v>2</c:v>
                </c:pt>
                <c:pt idx="2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550-0444-BB47-3E4A4D056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0619712"/>
        <c:axId val="375222498"/>
      </c:barChart>
      <c:catAx>
        <c:axId val="250619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75222498"/>
        <c:crosses val="autoZero"/>
        <c:auto val="1"/>
        <c:lblAlgn val="ctr"/>
        <c:lblOffset val="100"/>
        <c:noMultiLvlLbl val="1"/>
      </c:catAx>
      <c:valAx>
        <c:axId val="3752224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506197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'2B'!$C$77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70E-AE4B-A6EF-6D02B64C5CDC}"/>
            </c:ext>
          </c:extLst>
        </c:ser>
        <c:ser>
          <c:idx val="1"/>
          <c:order val="1"/>
          <c:tx>
            <c:strRef>
              <c:f>'2B'!$D$76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'2B'!$D$77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70E-AE4B-A6EF-6D02B64C5CDC}"/>
            </c:ext>
          </c:extLst>
        </c:ser>
        <c:ser>
          <c:idx val="2"/>
          <c:order val="2"/>
          <c:tx>
            <c:strRef>
              <c:f>'2B'!$E$76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'2B'!$B$77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'2B'!$E$77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70E-AE4B-A6EF-6D02B64C5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856307"/>
        <c:axId val="659590180"/>
      </c:barChart>
      <c:catAx>
        <c:axId val="5878563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59590180"/>
        <c:crosses val="autoZero"/>
        <c:auto val="1"/>
        <c:lblAlgn val="ctr"/>
        <c:lblOffset val="100"/>
        <c:noMultiLvlLbl val="1"/>
      </c:catAx>
      <c:valAx>
        <c:axId val="6595901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878563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'2B'!$C$77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BF3-A746-836E-7E97709D0F59}"/>
            </c:ext>
          </c:extLst>
        </c:ser>
        <c:ser>
          <c:idx val="1"/>
          <c:order val="1"/>
          <c:tx>
            <c:strRef>
              <c:f>'2B'!$D$76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'2B'!$D$77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BF3-A746-836E-7E97709D0F59}"/>
            </c:ext>
          </c:extLst>
        </c:ser>
        <c:ser>
          <c:idx val="2"/>
          <c:order val="2"/>
          <c:tx>
            <c:strRef>
              <c:f>'2B'!$E$76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'2B'!$B$77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'2B'!$E$77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BF3-A746-836E-7E97709D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3189754"/>
        <c:axId val="1609936894"/>
      </c:barChart>
      <c:catAx>
        <c:axId val="11731897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09936894"/>
        <c:crosses val="autoZero"/>
        <c:auto val="1"/>
        <c:lblAlgn val="ctr"/>
        <c:lblOffset val="100"/>
        <c:noMultiLvlLbl val="1"/>
      </c:catAx>
      <c:valAx>
        <c:axId val="16099368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731897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'2B'!$C$79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80F-E449-867A-4A846E2888E3}"/>
            </c:ext>
          </c:extLst>
        </c:ser>
        <c:ser>
          <c:idx val="1"/>
          <c:order val="1"/>
          <c:tx>
            <c:strRef>
              <c:f>'2B'!$D$78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'2B'!$D$79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80F-E449-867A-4A846E2888E3}"/>
            </c:ext>
          </c:extLst>
        </c:ser>
        <c:ser>
          <c:idx val="2"/>
          <c:order val="2"/>
          <c:tx>
            <c:strRef>
              <c:f>'2B'!$E$78</c:f>
              <c:strCache>
                <c:ptCount val="1"/>
                <c:pt idx="0">
                  <c:v>Rara vez</c:v>
                </c:pt>
              </c:strCache>
            </c:strRef>
          </c:tx>
          <c:invertIfNegative val="1"/>
          <c:cat>
            <c:strRef>
              <c:f>'2B'!$B$79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'2B'!$E$79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80F-E449-867A-4A846E288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921233"/>
        <c:axId val="811384481"/>
      </c:barChart>
      <c:catAx>
        <c:axId val="18709212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11384481"/>
        <c:crosses val="autoZero"/>
        <c:auto val="1"/>
        <c:lblAlgn val="ctr"/>
        <c:lblOffset val="100"/>
        <c:noMultiLvlLbl val="1"/>
      </c:catAx>
      <c:valAx>
        <c:axId val="8113844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709212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'2B'!$C$83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B3F-6D40-8E68-016912A91B4C}"/>
            </c:ext>
          </c:extLst>
        </c:ser>
        <c:ser>
          <c:idx val="1"/>
          <c:order val="1"/>
          <c:tx>
            <c:strRef>
              <c:f>'2B'!$D$82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'2B'!$D$83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B3F-6D40-8E68-016912A91B4C}"/>
            </c:ext>
          </c:extLst>
        </c:ser>
        <c:ser>
          <c:idx val="2"/>
          <c:order val="2"/>
          <c:tx>
            <c:strRef>
              <c:f>'2B'!$E$82</c:f>
              <c:strCache>
                <c:ptCount val="1"/>
                <c:pt idx="0">
                  <c:v>Tres o más</c:v>
                </c:pt>
              </c:strCache>
            </c:strRef>
          </c:tx>
          <c:invertIfNegative val="1"/>
          <c:cat>
            <c:strRef>
              <c:f>'2B'!$B$83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'2B'!$E$83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3F-6D40-8E68-016912A91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500709"/>
        <c:axId val="2021073042"/>
      </c:barChart>
      <c:catAx>
        <c:axId val="9715007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21073042"/>
        <c:crosses val="autoZero"/>
        <c:auto val="1"/>
        <c:lblAlgn val="ctr"/>
        <c:lblOffset val="100"/>
        <c:noMultiLvlLbl val="1"/>
      </c:catAx>
      <c:valAx>
        <c:axId val="20210730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715007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'2B'!$C$85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0EA-0C45-AA7F-1331D0C21DE7}"/>
            </c:ext>
          </c:extLst>
        </c:ser>
        <c:ser>
          <c:idx val="1"/>
          <c:order val="1"/>
          <c:tx>
            <c:strRef>
              <c:f>'2B'!$D$84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'2B'!$D$85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0EA-0C45-AA7F-1331D0C21DE7}"/>
            </c:ext>
          </c:extLst>
        </c:ser>
        <c:ser>
          <c:idx val="2"/>
          <c:order val="2"/>
          <c:tx>
            <c:strRef>
              <c:f>'2B'!$E$84</c:f>
              <c:strCache>
                <c:ptCount val="1"/>
                <c:pt idx="0">
                  <c:v>Más de 6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'2B'!$E$85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0EA-0C45-AA7F-1331D0C21DE7}"/>
            </c:ext>
          </c:extLst>
        </c:ser>
        <c:ser>
          <c:idx val="3"/>
          <c:order val="3"/>
          <c:tx>
            <c:strRef>
              <c:f>'2B'!$F$84</c:f>
              <c:strCache>
                <c:ptCount val="1"/>
                <c:pt idx="0">
                  <c:v>No como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'2B'!$F$85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0EA-0C45-AA7F-1331D0C21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1447587"/>
        <c:axId val="730519604"/>
      </c:barChart>
      <c:catAx>
        <c:axId val="18914475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30519604"/>
        <c:crosses val="autoZero"/>
        <c:auto val="1"/>
        <c:lblAlgn val="ctr"/>
        <c:lblOffset val="100"/>
        <c:noMultiLvlLbl val="1"/>
      </c:catAx>
      <c:valAx>
        <c:axId val="7305196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914475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'2B'!$C$87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634-1F4B-9362-84B6E3A862A2}"/>
            </c:ext>
          </c:extLst>
        </c:ser>
        <c:ser>
          <c:idx val="1"/>
          <c:order val="1"/>
          <c:tx>
            <c:strRef>
              <c:f>'2B'!$D$86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'2B'!$D$87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634-1F4B-9362-84B6E3A862A2}"/>
            </c:ext>
          </c:extLst>
        </c:ser>
        <c:ser>
          <c:idx val="2"/>
          <c:order val="2"/>
          <c:tx>
            <c:strRef>
              <c:f>'2B'!$E$86</c:f>
              <c:strCache>
                <c:ptCount val="1"/>
                <c:pt idx="0">
                  <c:v>C) Una o dos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'2B'!$E$87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634-1F4B-9362-84B6E3A862A2}"/>
            </c:ext>
          </c:extLst>
        </c:ser>
        <c:ser>
          <c:idx val="3"/>
          <c:order val="3"/>
          <c:tx>
            <c:strRef>
              <c:f>'2B'!$F$86</c:f>
              <c:strCache>
                <c:ptCount val="1"/>
                <c:pt idx="0">
                  <c:v>D) No como </c:v>
                </c:pt>
              </c:strCache>
            </c:strRef>
          </c:tx>
          <c:invertIfNegative val="1"/>
          <c:cat>
            <c:strRef>
              <c:f>'2B'!$B$87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'2B'!$F$87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634-1F4B-9362-84B6E3A86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045957"/>
        <c:axId val="2008628622"/>
      </c:barChart>
      <c:catAx>
        <c:axId val="13570459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08628622"/>
        <c:crosses val="autoZero"/>
        <c:auto val="1"/>
        <c:lblAlgn val="ctr"/>
        <c:lblOffset val="100"/>
        <c:noMultiLvlLbl val="1"/>
      </c:catAx>
      <c:valAx>
        <c:axId val="20086286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570459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'2B'!$C$89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C0F-C34B-8EA0-E4302AAC63D9}"/>
            </c:ext>
          </c:extLst>
        </c:ser>
        <c:ser>
          <c:idx val="1"/>
          <c:order val="1"/>
          <c:tx>
            <c:strRef>
              <c:f>'2B'!$D$88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'2B'!$D$89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C0F-C34B-8EA0-E4302AAC63D9}"/>
            </c:ext>
          </c:extLst>
        </c:ser>
        <c:ser>
          <c:idx val="2"/>
          <c:order val="2"/>
          <c:tx>
            <c:strRef>
              <c:f>'2B'!$E$88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'2B'!$E$89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C0F-C34B-8EA0-E4302AAC6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9733487"/>
        <c:axId val="1833353061"/>
      </c:barChart>
      <c:catAx>
        <c:axId val="989733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33353061"/>
        <c:crosses val="autoZero"/>
        <c:auto val="1"/>
        <c:lblAlgn val="ctr"/>
        <c:lblOffset val="100"/>
        <c:noMultiLvlLbl val="1"/>
      </c:catAx>
      <c:valAx>
        <c:axId val="18333530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897334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'2B'!$C$91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3B0-3C42-A184-CE6189988FD7}"/>
            </c:ext>
          </c:extLst>
        </c:ser>
        <c:ser>
          <c:idx val="1"/>
          <c:order val="1"/>
          <c:tx>
            <c:strRef>
              <c:f>'2B'!$D$90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'2B'!$D$91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3B0-3C42-A184-CE6189988FD7}"/>
            </c:ext>
          </c:extLst>
        </c:ser>
        <c:ser>
          <c:idx val="2"/>
          <c:order val="2"/>
          <c:tx>
            <c:strRef>
              <c:f>'2B'!$E$90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'2B'!$B$91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'2B'!$E$91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3B0-3C42-A184-CE6189988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484250"/>
        <c:axId val="2008897752"/>
      </c:barChart>
      <c:catAx>
        <c:axId val="17574842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08897752"/>
        <c:crosses val="autoZero"/>
        <c:auto val="1"/>
        <c:lblAlgn val="ctr"/>
        <c:lblOffset val="100"/>
        <c:noMultiLvlLbl val="1"/>
      </c:catAx>
      <c:valAx>
        <c:axId val="200889775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574842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'2B'!$C$93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CBA-E846-9659-80BEA8D8F808}"/>
            </c:ext>
          </c:extLst>
        </c:ser>
        <c:ser>
          <c:idx val="1"/>
          <c:order val="1"/>
          <c:tx>
            <c:strRef>
              <c:f>'2B'!$D$92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'2B'!$D$93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CBA-E846-9659-80BEA8D8F808}"/>
            </c:ext>
          </c:extLst>
        </c:ser>
        <c:ser>
          <c:idx val="2"/>
          <c:order val="2"/>
          <c:tx>
            <c:strRef>
              <c:f>'2B'!$E$92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'2B'!$E$93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CBA-E846-9659-80BEA8D8F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1986667"/>
        <c:axId val="706295979"/>
      </c:barChart>
      <c:catAx>
        <c:axId val="8819866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06295979"/>
        <c:crosses val="autoZero"/>
        <c:auto val="1"/>
        <c:lblAlgn val="ctr"/>
        <c:lblOffset val="100"/>
        <c:noMultiLvlLbl val="1"/>
      </c:catAx>
      <c:valAx>
        <c:axId val="7062959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8198666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'1A'!$A$73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'1A'!$B$72:$E$72</c:f>
              <c:strCache>
                <c:ptCount val="4"/>
                <c:pt idx="0">
                  <c:v>Ver TV</c:v>
                </c:pt>
                <c:pt idx="1">
                  <c:v>Deportes</c:v>
                </c:pt>
                <c:pt idx="2">
                  <c:v>Ir a los caballos</c:v>
                </c:pt>
                <c:pt idx="3">
                  <c:v>NC</c:v>
                </c:pt>
              </c:strCache>
            </c:strRef>
          </c:cat>
          <c:val>
            <c:numRef>
              <c:f>'1A'!$B$73:$E$73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697-474A-BBC7-83EC8419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3791578"/>
        <c:axId val="203747298"/>
      </c:barChart>
      <c:catAx>
        <c:axId val="5137915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3747298"/>
        <c:crosses val="autoZero"/>
        <c:auto val="1"/>
        <c:lblAlgn val="ctr"/>
        <c:lblOffset val="100"/>
        <c:noMultiLvlLbl val="1"/>
      </c:catAx>
      <c:valAx>
        <c:axId val="2037472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US"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1379157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'2B'!$C$95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0AF-414F-A0E5-39BE3300EF17}"/>
            </c:ext>
          </c:extLst>
        </c:ser>
        <c:ser>
          <c:idx val="1"/>
          <c:order val="1"/>
          <c:tx>
            <c:strRef>
              <c:f>'2B'!$D$94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'2B'!$D$95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0AF-414F-A0E5-39BE3300EF17}"/>
            </c:ext>
          </c:extLst>
        </c:ser>
        <c:ser>
          <c:idx val="2"/>
          <c:order val="2"/>
          <c:tx>
            <c:strRef>
              <c:f>'2B'!$E$94</c:f>
              <c:strCache>
                <c:ptCount val="1"/>
                <c:pt idx="0">
                  <c:v>C) Mantequilla</c:v>
                </c:pt>
              </c:strCache>
            </c:strRef>
          </c:tx>
          <c:invertIfNegative val="1"/>
          <c:cat>
            <c:strRef>
              <c:f>'2B'!$B$95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'2B'!$E$95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F-414F-A0E5-39BE3300E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9805372"/>
        <c:axId val="697693515"/>
      </c:barChart>
      <c:catAx>
        <c:axId val="12698053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97693515"/>
        <c:crosses val="autoZero"/>
        <c:auto val="1"/>
        <c:lblAlgn val="ctr"/>
        <c:lblOffset val="100"/>
        <c:noMultiLvlLbl val="1"/>
      </c:catAx>
      <c:valAx>
        <c:axId val="6976935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698053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'2B'!$C$97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67C-9A4A-9020-1133694F294B}"/>
            </c:ext>
          </c:extLst>
        </c:ser>
        <c:ser>
          <c:idx val="1"/>
          <c:order val="1"/>
          <c:tx>
            <c:strRef>
              <c:f>'2B'!$D$96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'2B'!$D$97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67C-9A4A-9020-1133694F294B}"/>
            </c:ext>
          </c:extLst>
        </c:ser>
        <c:ser>
          <c:idx val="2"/>
          <c:order val="2"/>
          <c:tx>
            <c:strRef>
              <c:f>'2B'!$E$96</c:f>
              <c:strCache>
                <c:ptCount val="1"/>
                <c:pt idx="0">
                  <c:v>C) Una o menos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'2B'!$E$97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67C-9A4A-9020-1133694F2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6124544"/>
        <c:axId val="320968731"/>
      </c:barChart>
      <c:catAx>
        <c:axId val="115612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20968731"/>
        <c:crosses val="autoZero"/>
        <c:auto val="1"/>
        <c:lblAlgn val="ctr"/>
        <c:lblOffset val="100"/>
        <c:noMultiLvlLbl val="1"/>
      </c:catAx>
      <c:valAx>
        <c:axId val="3209687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5612454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'2B'!$C$99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3A0-6F42-9B68-A4B044735767}"/>
            </c:ext>
          </c:extLst>
        </c:ser>
        <c:ser>
          <c:idx val="1"/>
          <c:order val="1"/>
          <c:tx>
            <c:strRef>
              <c:f>'2B'!$D$98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'2B'!$D$99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3A0-6F42-9B68-A4B044735767}"/>
            </c:ext>
          </c:extLst>
        </c:ser>
        <c:ser>
          <c:idx val="2"/>
          <c:order val="2"/>
          <c:tx>
            <c:strRef>
              <c:f>'2B'!$E$98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'2B'!$E$99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3A0-6F42-9B68-A4B044735767}"/>
            </c:ext>
          </c:extLst>
        </c:ser>
        <c:ser>
          <c:idx val="3"/>
          <c:order val="3"/>
          <c:tx>
            <c:strRef>
              <c:f>'2B'!$F$98</c:f>
              <c:strCache>
                <c:ptCount val="1"/>
                <c:pt idx="0">
                  <c:v>d)Ninguna</c:v>
                </c:pt>
              </c:strCache>
            </c:strRef>
          </c:tx>
          <c:invertIfNegative val="1"/>
          <c:cat>
            <c:strRef>
              <c:f>'2B'!$B$99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'2B'!$F$99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B3A0-6F42-9B68-A4B044735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87935"/>
        <c:axId val="1718216183"/>
      </c:barChart>
      <c:catAx>
        <c:axId val="910879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18216183"/>
        <c:crosses val="autoZero"/>
        <c:auto val="1"/>
        <c:lblAlgn val="ctr"/>
        <c:lblOffset val="100"/>
        <c:noMultiLvlLbl val="1"/>
      </c:catAx>
      <c:valAx>
        <c:axId val="17182161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10879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'2B'!$C$101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09C-E343-9212-25634E0DB159}"/>
            </c:ext>
          </c:extLst>
        </c:ser>
        <c:ser>
          <c:idx val="1"/>
          <c:order val="1"/>
          <c:tx>
            <c:strRef>
              <c:f>'2B'!$D$100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'2B'!$D$101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09C-E343-9212-25634E0DB159}"/>
            </c:ext>
          </c:extLst>
        </c:ser>
        <c:ser>
          <c:idx val="2"/>
          <c:order val="2"/>
          <c:tx>
            <c:strRef>
              <c:f>'2B'!$E$100</c:f>
              <c:strCache>
                <c:ptCount val="1"/>
                <c:pt idx="0">
                  <c:v>C) Nada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'2B'!$E$101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09C-E343-9212-25634E0DB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091718"/>
        <c:axId val="79222783"/>
      </c:barChart>
      <c:catAx>
        <c:axId val="12070917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9222783"/>
        <c:crosses val="autoZero"/>
        <c:auto val="1"/>
        <c:lblAlgn val="ctr"/>
        <c:lblOffset val="100"/>
        <c:noMultiLvlLbl val="1"/>
      </c:catAx>
      <c:valAx>
        <c:axId val="792227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070917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'2B'!$C$103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47-B142-8F78-AA397B5B108E}"/>
            </c:ext>
          </c:extLst>
        </c:ser>
        <c:ser>
          <c:idx val="1"/>
          <c:order val="1"/>
          <c:tx>
            <c:strRef>
              <c:f>'2B'!$D$102</c:f>
              <c:strCache>
                <c:ptCount val="1"/>
                <c:pt idx="0">
                  <c:v>B) de 3 a 5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'2B'!$D$103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A47-B142-8F78-AA397B5B108E}"/>
            </c:ext>
          </c:extLst>
        </c:ser>
        <c:ser>
          <c:idx val="2"/>
          <c:order val="2"/>
          <c:tx>
            <c:strRef>
              <c:f>'2B'!$E$102</c:f>
              <c:strCache>
                <c:ptCount val="1"/>
                <c:pt idx="0">
                  <c:v>C) 6 o más</c:v>
                </c:pt>
              </c:strCache>
            </c:strRef>
          </c:tx>
          <c:invertIfNegative val="1"/>
          <c:cat>
            <c:strRef>
              <c:f>'2B'!$B$103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'2B'!$E$103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47-B142-8F78-AA397B5B108E}"/>
            </c:ext>
          </c:extLst>
        </c:ser>
        <c:ser>
          <c:idx val="3"/>
          <c:order val="3"/>
          <c:tx>
            <c:strRef>
              <c:f>'2B'!$F$102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'2B'!$B$103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'2B'!$F$103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A47-B142-8F78-AA397B5B1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799141"/>
        <c:axId val="837028807"/>
      </c:barChart>
      <c:catAx>
        <c:axId val="12357991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37028807"/>
        <c:crosses val="autoZero"/>
        <c:auto val="1"/>
        <c:lblAlgn val="ctr"/>
        <c:lblOffset val="100"/>
        <c:noMultiLvlLbl val="1"/>
      </c:catAx>
      <c:valAx>
        <c:axId val="837028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357991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'2B'!$C$104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'2B'!$C$105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B36-4C44-91F4-DC4FA304D290}"/>
            </c:ext>
          </c:extLst>
        </c:ser>
        <c:ser>
          <c:idx val="1"/>
          <c:order val="1"/>
          <c:tx>
            <c:strRef>
              <c:f>'2B'!$D$104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'2B'!$D$105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B36-4C44-91F4-DC4FA304D290}"/>
            </c:ext>
          </c:extLst>
        </c:ser>
        <c:ser>
          <c:idx val="2"/>
          <c:order val="2"/>
          <c:tx>
            <c:strRef>
              <c:f>'2B'!$E$104</c:f>
              <c:strCache>
                <c:ptCount val="1"/>
                <c:pt idx="0">
                  <c:v>C) Más de 3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'2B'!$E$105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B36-4C44-91F4-DC4FA304D290}"/>
            </c:ext>
          </c:extLst>
        </c:ser>
        <c:ser>
          <c:idx val="3"/>
          <c:order val="3"/>
          <c:tx>
            <c:strRef>
              <c:f>'2B'!$F$104</c:f>
              <c:strCache>
                <c:ptCount val="1"/>
                <c:pt idx="0">
                  <c:v>D)No tomo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'2B'!$F$105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FB36-4C44-91F4-DC4FA304D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002722"/>
        <c:axId val="340815923"/>
      </c:barChart>
      <c:catAx>
        <c:axId val="12980027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40815923"/>
        <c:crosses val="autoZero"/>
        <c:auto val="1"/>
        <c:lblAlgn val="ctr"/>
        <c:lblOffset val="100"/>
        <c:noMultiLvlLbl val="1"/>
      </c:catAx>
      <c:valAx>
        <c:axId val="3408159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9800272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'2C'!$C$6:$G$6</c:f>
              <c:numCache>
                <c:formatCode>General</c:formatCode>
                <c:ptCount val="5"/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8AE-4145-9DA3-4AB2A8A1C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937990"/>
        <c:axId val="867938783"/>
      </c:barChart>
      <c:catAx>
        <c:axId val="1369379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67938783"/>
        <c:crosses val="autoZero"/>
        <c:auto val="1"/>
        <c:lblAlgn val="ctr"/>
        <c:lblOffset val="100"/>
        <c:noMultiLvlLbl val="1"/>
      </c:catAx>
      <c:valAx>
        <c:axId val="86793878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69379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NC</c:v>
                </c:pt>
              </c:strCache>
            </c:strRef>
          </c:cat>
          <c:val>
            <c:numRef>
              <c:f>'2C'!$C$8:$H$8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532-004B-B45E-98B33B0B7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8655109"/>
        <c:axId val="301660203"/>
      </c:barChart>
      <c:catAx>
        <c:axId val="15986551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01660203"/>
        <c:crosses val="autoZero"/>
        <c:auto val="1"/>
        <c:lblAlgn val="ctr"/>
        <c:lblOffset val="100"/>
        <c:noMultiLvlLbl val="1"/>
      </c:catAx>
      <c:valAx>
        <c:axId val="3016602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986551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'2C'!$C$17:$G$17</c:f>
              <c:numCache>
                <c:formatCode>General</c:formatCode>
                <c:ptCount val="5"/>
                <c:pt idx="0">
                  <c:v>9</c:v>
                </c:pt>
                <c:pt idx="1">
                  <c:v>1</c:v>
                </c:pt>
                <c:pt idx="4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8D2-1E4B-A785-B245E634E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7145713"/>
        <c:axId val="434373288"/>
      </c:barChart>
      <c:catAx>
        <c:axId val="19571457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34373288"/>
        <c:crosses val="autoZero"/>
        <c:auto val="1"/>
        <c:lblAlgn val="ctr"/>
        <c:lblOffset val="100"/>
        <c:noMultiLvlLbl val="1"/>
      </c:catAx>
      <c:valAx>
        <c:axId val="4343732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571457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'2C'!$C$20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EB6-0549-A7E1-F0547603D38A}"/>
            </c:ext>
          </c:extLst>
        </c:ser>
        <c:ser>
          <c:idx val="1"/>
          <c:order val="1"/>
          <c:tx>
            <c:strRef>
              <c:f>'2C'!$D$19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'2C'!$D$20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EB6-0549-A7E1-F0547603D38A}"/>
            </c:ext>
          </c:extLst>
        </c:ser>
        <c:ser>
          <c:idx val="2"/>
          <c:order val="2"/>
          <c:tx>
            <c:strRef>
              <c:f>'2C'!$E$19</c:f>
              <c:strCache>
                <c:ptCount val="1"/>
                <c:pt idx="0">
                  <c:v>Separados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'2C'!$E$20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EB6-0549-A7E1-F0547603D38A}"/>
            </c:ext>
          </c:extLst>
        </c:ser>
        <c:ser>
          <c:idx val="3"/>
          <c:order val="3"/>
          <c:tx>
            <c:strRef>
              <c:f>'2C'!$F$19</c:f>
              <c:strCache>
                <c:ptCount val="1"/>
                <c:pt idx="0">
                  <c:v>Divorciados</c:v>
                </c:pt>
              </c:strCache>
            </c:strRef>
          </c:tx>
          <c:invertIfNegative val="1"/>
          <c:cat>
            <c:strRef>
              <c:f>'2C'!$B$20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'2C'!$F$20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B6-0549-A7E1-F0547603D38A}"/>
            </c:ext>
          </c:extLst>
        </c:ser>
        <c:ser>
          <c:idx val="4"/>
          <c:order val="4"/>
          <c:tx>
            <c:strRef>
              <c:f>'2C'!$G$19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'2C'!$B$20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'2C'!$G$20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BEB6-0549-A7E1-F0547603D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992129"/>
        <c:axId val="979849102"/>
      </c:barChart>
      <c:catAx>
        <c:axId val="9149921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79849102"/>
        <c:crosses val="autoZero"/>
        <c:auto val="1"/>
        <c:lblAlgn val="ctr"/>
        <c:lblOffset val="100"/>
        <c:noMultiLvlLbl val="1"/>
      </c:catAx>
      <c:valAx>
        <c:axId val="9798491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149921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'1A'!$B$77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E53-7343-B221-094413362FC9}"/>
            </c:ext>
          </c:extLst>
        </c:ser>
        <c:ser>
          <c:idx val="1"/>
          <c:order val="1"/>
          <c:tx>
            <c:strRef>
              <c:f>'1A'!$C$76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'1A'!$C$77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E53-7343-B221-094413362FC9}"/>
            </c:ext>
          </c:extLst>
        </c:ser>
        <c:ser>
          <c:idx val="2"/>
          <c:order val="2"/>
          <c:tx>
            <c:strRef>
              <c:f>'1A'!$D$76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'1A'!$A$77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'1A'!$D$77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53-7343-B221-094413362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7357"/>
        <c:axId val="751601245"/>
      </c:barChart>
      <c:catAx>
        <c:axId val="50273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51601245"/>
        <c:crosses val="autoZero"/>
        <c:auto val="1"/>
        <c:lblAlgn val="ctr"/>
        <c:lblOffset val="100"/>
        <c:noMultiLvlLbl val="1"/>
      </c:catAx>
      <c:valAx>
        <c:axId val="751601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0273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'2C'!$C$22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B18-F749-8D2A-DE656743A453}"/>
            </c:ext>
          </c:extLst>
        </c:ser>
        <c:ser>
          <c:idx val="1"/>
          <c:order val="1"/>
          <c:tx>
            <c:strRef>
              <c:f>'2C'!$D$21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'2C'!$D$22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B18-F749-8D2A-DE656743A453}"/>
            </c:ext>
          </c:extLst>
        </c:ser>
        <c:ser>
          <c:idx val="2"/>
          <c:order val="2"/>
          <c:tx>
            <c:strRef>
              <c:f>'2C'!$E$21</c:f>
              <c:strCache>
                <c:ptCount val="1"/>
                <c:pt idx="0">
                  <c:v>Papá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'2C'!$E$22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B18-F749-8D2A-DE656743A453}"/>
            </c:ext>
          </c:extLst>
        </c:ser>
        <c:ser>
          <c:idx val="3"/>
          <c:order val="3"/>
          <c:tx>
            <c:strRef>
              <c:f>'2C'!$F$21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'2C'!$B$22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'2C'!$F$22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B18-F749-8D2A-DE656743A453}"/>
            </c:ext>
          </c:extLst>
        </c:ser>
        <c:ser>
          <c:idx val="4"/>
          <c:order val="4"/>
          <c:tx>
            <c:strRef>
              <c:f>'2C'!$G$21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'2C'!$B$22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'2C'!$G$22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3B18-F749-8D2A-DE656743A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31824"/>
        <c:axId val="809428350"/>
      </c:barChart>
      <c:catAx>
        <c:axId val="32631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09428350"/>
        <c:crosses val="autoZero"/>
        <c:auto val="1"/>
        <c:lblAlgn val="ctr"/>
        <c:lblOffset val="100"/>
        <c:noMultiLvlLbl val="1"/>
      </c:catAx>
      <c:valAx>
        <c:axId val="8094283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26318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'2C'!$C$24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103-D948-AFD3-8EB7B00033F1}"/>
            </c:ext>
          </c:extLst>
        </c:ser>
        <c:ser>
          <c:idx val="1"/>
          <c:order val="1"/>
          <c:tx>
            <c:strRef>
              <c:f>'2C'!$D$23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'2C'!$D$24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103-D948-AFD3-8EB7B00033F1}"/>
            </c:ext>
          </c:extLst>
        </c:ser>
        <c:ser>
          <c:idx val="2"/>
          <c:order val="2"/>
          <c:tx>
            <c:strRef>
              <c:f>'2C'!$E$23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'2C'!$E$24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103-D948-AFD3-8EB7B00033F1}"/>
            </c:ext>
          </c:extLst>
        </c:ser>
        <c:ser>
          <c:idx val="3"/>
          <c:order val="3"/>
          <c:tx>
            <c:strRef>
              <c:f>'2C'!$F$23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'2C'!$F$24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C103-D948-AFD3-8EB7B00033F1}"/>
            </c:ext>
          </c:extLst>
        </c:ser>
        <c:ser>
          <c:idx val="4"/>
          <c:order val="4"/>
          <c:tx>
            <c:strRef>
              <c:f>'2C'!$G$23</c:f>
              <c:strCache>
                <c:ptCount val="1"/>
                <c:pt idx="0">
                  <c:v>Cuatro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'2C'!$G$24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C103-D948-AFD3-8EB7B000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468577"/>
        <c:axId val="890281222"/>
      </c:barChart>
      <c:catAx>
        <c:axId val="3984685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90281222"/>
        <c:crosses val="autoZero"/>
        <c:auto val="1"/>
        <c:lblAlgn val="ctr"/>
        <c:lblOffset val="100"/>
        <c:noMultiLvlLbl val="1"/>
      </c:catAx>
      <c:valAx>
        <c:axId val="8902812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984685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'2C'!$C$26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DC4-EB4F-9A1C-38958B3FC51E}"/>
            </c:ext>
          </c:extLst>
        </c:ser>
        <c:ser>
          <c:idx val="1"/>
          <c:order val="1"/>
          <c:tx>
            <c:strRef>
              <c:f>'2C'!$D$25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'2C'!$D$26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DC4-EB4F-9A1C-38958B3FC51E}"/>
            </c:ext>
          </c:extLst>
        </c:ser>
        <c:ser>
          <c:idx val="2"/>
          <c:order val="2"/>
          <c:tx>
            <c:strRef>
              <c:f>'2C'!$E$25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'2C'!$E$26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DC4-EB4F-9A1C-38958B3FC51E}"/>
            </c:ext>
          </c:extLst>
        </c:ser>
        <c:ser>
          <c:idx val="3"/>
          <c:order val="3"/>
          <c:tx>
            <c:strRef>
              <c:f>'2C'!$F$25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'2C'!$F$26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DC4-EB4F-9A1C-38958B3FC51E}"/>
            </c:ext>
          </c:extLst>
        </c:ser>
        <c:ser>
          <c:idx val="4"/>
          <c:order val="4"/>
          <c:tx>
            <c:strRef>
              <c:f>'2C'!$G$25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7DC4-EB4F-9A1C-38958B3FC51E}"/>
            </c:ext>
          </c:extLst>
        </c:ser>
        <c:ser>
          <c:idx val="5"/>
          <c:order val="5"/>
          <c:tx>
            <c:strRef>
              <c:f>'2C'!$H$25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'2C'!$H$26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7DC4-EB4F-9A1C-38958B3FC51E}"/>
            </c:ext>
          </c:extLst>
        </c:ser>
        <c:ser>
          <c:idx val="6"/>
          <c:order val="6"/>
          <c:tx>
            <c:strRef>
              <c:f>'2C'!$I$25</c:f>
              <c:strCache>
                <c:ptCount val="1"/>
                <c:pt idx="0">
                  <c:v>8000 a 8999</c:v>
                </c:pt>
              </c:strCache>
            </c:strRef>
          </c:tx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'2C'!$I$26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C4-EB4F-9A1C-38958B3FC51E}"/>
            </c:ext>
          </c:extLst>
        </c:ser>
        <c:ser>
          <c:idx val="7"/>
          <c:order val="7"/>
          <c:tx>
            <c:strRef>
              <c:f>'2C'!$J$25</c:f>
              <c:strCache>
                <c:ptCount val="1"/>
                <c:pt idx="0">
                  <c:v>No hay datos</c:v>
                </c:pt>
              </c:strCache>
            </c:strRef>
          </c:tx>
          <c:invertIfNegative val="1"/>
          <c:cat>
            <c:strRef>
              <c:f>'2C'!$B$26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'2C'!$J$26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C4-EB4F-9A1C-38958B3FC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1684367"/>
        <c:axId val="948798485"/>
      </c:barChart>
      <c:catAx>
        <c:axId val="1511684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48798485"/>
        <c:crosses val="autoZero"/>
        <c:auto val="1"/>
        <c:lblAlgn val="ctr"/>
        <c:lblOffset val="100"/>
        <c:noMultiLvlLbl val="1"/>
      </c:catAx>
      <c:valAx>
        <c:axId val="9487984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1168436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'2C'!$B$28:$B$29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'2C'!$C$28:$C$29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DC1-1148-A33A-7D2A5EBF4664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'2C'!$B$28:$B$29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'2C'!$D$28:$D$29</c:f>
              <c:numCache>
                <c:formatCode>General</c:formatCode>
                <c:ptCount val="2"/>
                <c:pt idx="0">
                  <c:v>0</c:v>
                </c:pt>
                <c:pt idx="1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DC1-1148-A33A-7D2A5EBF4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857426"/>
        <c:axId val="1604694086"/>
      </c:barChart>
      <c:catAx>
        <c:axId val="9938574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04694086"/>
        <c:crosses val="autoZero"/>
        <c:auto val="1"/>
        <c:lblAlgn val="ctr"/>
        <c:lblOffset val="100"/>
        <c:noMultiLvlLbl val="1"/>
      </c:catAx>
      <c:valAx>
        <c:axId val="16046940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938574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'2C'!$C$33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288-E547-851C-1AA9A992D68F}"/>
            </c:ext>
          </c:extLst>
        </c:ser>
        <c:ser>
          <c:idx val="1"/>
          <c:order val="1"/>
          <c:tx>
            <c:strRef>
              <c:f>'2C'!$D$32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'2C'!$D$33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288-E547-851C-1AA9A992D68F}"/>
            </c:ext>
          </c:extLst>
        </c:ser>
        <c:ser>
          <c:idx val="2"/>
          <c:order val="2"/>
          <c:tx>
            <c:strRef>
              <c:f>'2C'!$E$32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'2C'!$E$33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288-E547-851C-1AA9A992D68F}"/>
            </c:ext>
          </c:extLst>
        </c:ser>
        <c:ser>
          <c:idx val="3"/>
          <c:order val="3"/>
          <c:tx>
            <c:strRef>
              <c:f>'2C'!$F$32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'2C'!$F$33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288-E547-851C-1AA9A992D68F}"/>
            </c:ext>
          </c:extLst>
        </c:ser>
        <c:ser>
          <c:idx val="4"/>
          <c:order val="4"/>
          <c:tx>
            <c:strRef>
              <c:f>'2C'!$G$32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'2C'!$G$33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7288-E547-851C-1AA9A992D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436988"/>
        <c:axId val="1992637660"/>
      </c:barChart>
      <c:catAx>
        <c:axId val="11374369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92637660"/>
        <c:crosses val="autoZero"/>
        <c:auto val="1"/>
        <c:lblAlgn val="ctr"/>
        <c:lblOffset val="100"/>
        <c:noMultiLvlLbl val="1"/>
      </c:catAx>
      <c:valAx>
        <c:axId val="19926376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374369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'2C'!$C$36:$C$48</c:f>
              <c:numCache>
                <c:formatCode>General</c:formatCode>
                <c:ptCount val="13"/>
                <c:pt idx="0">
                  <c:v>11</c:v>
                </c:pt>
                <c:pt idx="1">
                  <c:v>5</c:v>
                </c:pt>
                <c:pt idx="2">
                  <c:v>1</c:v>
                </c:pt>
                <c:pt idx="3">
                  <c:v>11</c:v>
                </c:pt>
                <c:pt idx="4">
                  <c:v>9</c:v>
                </c:pt>
                <c:pt idx="5">
                  <c:v>2</c:v>
                </c:pt>
                <c:pt idx="6">
                  <c:v>7</c:v>
                </c:pt>
                <c:pt idx="7">
                  <c:v>10</c:v>
                </c:pt>
                <c:pt idx="8">
                  <c:v>1</c:v>
                </c:pt>
                <c:pt idx="9">
                  <c:v>10</c:v>
                </c:pt>
                <c:pt idx="10">
                  <c:v>4</c:v>
                </c:pt>
                <c:pt idx="11">
                  <c:v>8</c:v>
                </c:pt>
                <c:pt idx="12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D4C-FD4B-AE23-7F0132751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575379"/>
        <c:axId val="469644033"/>
      </c:barChart>
      <c:catAx>
        <c:axId val="17995753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69644033"/>
        <c:crosses val="autoZero"/>
        <c:auto val="1"/>
        <c:lblAlgn val="ctr"/>
        <c:lblOffset val="100"/>
        <c:noMultiLvlLbl val="1"/>
      </c:catAx>
      <c:valAx>
        <c:axId val="4696440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9957537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'2C'!$C$57:$C$66</c:f>
              <c:numCache>
                <c:formatCode>General</c:formatCode>
                <c:ptCount val="10"/>
                <c:pt idx="1">
                  <c:v>1</c:v>
                </c:pt>
                <c:pt idx="4">
                  <c:v>9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FC-BC43-860B-D5890C532837}"/>
            </c:ext>
          </c:extLst>
        </c:ser>
        <c:ser>
          <c:idx val="1"/>
          <c:order val="1"/>
          <c:tx>
            <c:strRef>
              <c:f>'2C'!$D$55:$D$56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'2C'!$D$57:$D$66</c:f>
              <c:numCache>
                <c:formatCode>General</c:formatCode>
                <c:ptCount val="10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AFC-BC43-860B-D5890C532837}"/>
            </c:ext>
          </c:extLst>
        </c:ser>
        <c:ser>
          <c:idx val="2"/>
          <c:order val="2"/>
          <c:tx>
            <c:strRef>
              <c:f>'2C'!$E$55:$E$56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'2C'!$E$57:$E$66</c:f>
              <c:numCache>
                <c:formatCode>General</c:formatCode>
                <c:ptCount val="10"/>
                <c:pt idx="0">
                  <c:v>7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5">
                  <c:v>1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AFC-BC43-860B-D5890C532837}"/>
            </c:ext>
          </c:extLst>
        </c:ser>
        <c:ser>
          <c:idx val="3"/>
          <c:order val="3"/>
          <c:tx>
            <c:strRef>
              <c:f>'2C'!$F$55:$F$56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'2C'!$F$57:$F$66</c:f>
              <c:numCache>
                <c:formatCode>General</c:formatCode>
                <c:ptCount val="10"/>
                <c:pt idx="0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AFC-BC43-860B-D5890C532837}"/>
            </c:ext>
          </c:extLst>
        </c:ser>
        <c:ser>
          <c:idx val="4"/>
          <c:order val="4"/>
          <c:tx>
            <c:strRef>
              <c:f>'2C'!$G$55:$G$56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'2C'!$G$57:$G$66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7">
                  <c:v>1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7AFC-BC43-860B-D5890C5328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0726"/>
        <c:axId val="191117504"/>
      </c:barChart>
      <c:catAx>
        <c:axId val="396807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1117504"/>
        <c:crosses val="autoZero"/>
        <c:auto val="1"/>
        <c:lblAlgn val="ctr"/>
        <c:lblOffset val="100"/>
        <c:noMultiLvlLbl val="1"/>
      </c:catAx>
      <c:valAx>
        <c:axId val="1911175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96807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'2C'!$C$69:$H$69</c:f>
              <c:numCache>
                <c:formatCode>General</c:formatCode>
                <c:ptCount val="6"/>
                <c:pt idx="0">
                  <c:v>12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A89-C745-8601-F10268CF9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830535"/>
        <c:axId val="1852089373"/>
      </c:barChart>
      <c:catAx>
        <c:axId val="16758305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52089373"/>
        <c:crosses val="autoZero"/>
        <c:auto val="1"/>
        <c:lblAlgn val="ctr"/>
        <c:lblOffset val="100"/>
        <c:noMultiLvlLbl val="1"/>
      </c:catAx>
      <c:valAx>
        <c:axId val="18520893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758305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'2C'!$C$71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706-3147-A811-FCD051C91634}"/>
            </c:ext>
          </c:extLst>
        </c:ser>
        <c:ser>
          <c:idx val="1"/>
          <c:order val="1"/>
          <c:tx>
            <c:strRef>
              <c:f>'2C'!$D$70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'2C'!$D$71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706-3147-A811-FCD051C91634}"/>
            </c:ext>
          </c:extLst>
        </c:ser>
        <c:ser>
          <c:idx val="2"/>
          <c:order val="2"/>
          <c:tx>
            <c:strRef>
              <c:f>'2C'!$E$70</c:f>
              <c:strCache>
                <c:ptCount val="1"/>
                <c:pt idx="0">
                  <c:v>NC</c:v>
                </c:pt>
              </c:strCache>
            </c:strRef>
          </c:tx>
          <c:invertIfNegative val="1"/>
          <c:cat>
            <c:strRef>
              <c:f>'2C'!$B$71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'2C'!$E$71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706-3147-A811-FCD051C916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209707"/>
        <c:axId val="1182477863"/>
      </c:barChart>
      <c:catAx>
        <c:axId val="9562097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82477863"/>
        <c:crosses val="autoZero"/>
        <c:auto val="1"/>
        <c:lblAlgn val="ctr"/>
        <c:lblOffset val="100"/>
        <c:noMultiLvlLbl val="1"/>
      </c:catAx>
      <c:valAx>
        <c:axId val="11824778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562097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'2C'!$C$72:$F$72</c:f>
              <c:strCache>
                <c:ptCount val="4"/>
                <c:pt idx="0">
                  <c:v>Ver TV</c:v>
                </c:pt>
                <c:pt idx="1">
                  <c:v>Deportes</c:v>
                </c:pt>
                <c:pt idx="2">
                  <c:v>Ir a los caballos</c:v>
                </c:pt>
                <c:pt idx="3">
                  <c:v>Limpieza del hogar</c:v>
                </c:pt>
              </c:strCache>
            </c:strRef>
          </c:cat>
          <c:val>
            <c:numRef>
              <c:f>'2C'!$C$73:$F$73</c:f>
              <c:numCache>
                <c:formatCode>General</c:formatCode>
                <c:ptCount val="4"/>
                <c:pt idx="0">
                  <c:v>2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129-6546-9846-B331B2F92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500423"/>
        <c:axId val="217963989"/>
      </c:barChart>
      <c:catAx>
        <c:axId val="12405004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7963989"/>
        <c:crosses val="autoZero"/>
        <c:auto val="1"/>
        <c:lblAlgn val="ctr"/>
        <c:lblOffset val="100"/>
        <c:noMultiLvlLbl val="1"/>
      </c:catAx>
      <c:valAx>
        <c:axId val="2179639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405004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'1A'!$B$77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580-8748-A175-A1DC7546DE6E}"/>
            </c:ext>
          </c:extLst>
        </c:ser>
        <c:ser>
          <c:idx val="1"/>
          <c:order val="1"/>
          <c:tx>
            <c:strRef>
              <c:f>'1A'!$C$76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'1A'!$C$77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580-8748-A175-A1DC7546DE6E}"/>
            </c:ext>
          </c:extLst>
        </c:ser>
        <c:ser>
          <c:idx val="2"/>
          <c:order val="2"/>
          <c:tx>
            <c:strRef>
              <c:f>'1A'!$D$76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'1A'!$A$77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'1A'!$D$77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80-8748-A175-A1DC7546D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13223"/>
        <c:axId val="1095593282"/>
      </c:barChart>
      <c:catAx>
        <c:axId val="1293132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95593282"/>
        <c:crosses val="autoZero"/>
        <c:auto val="1"/>
        <c:lblAlgn val="ctr"/>
        <c:lblOffset val="100"/>
        <c:noMultiLvlLbl val="1"/>
      </c:catAx>
      <c:valAx>
        <c:axId val="10955932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93132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'2C'!$C$77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A71-9848-BE4F-FAA8E1525AAD}"/>
            </c:ext>
          </c:extLst>
        </c:ser>
        <c:ser>
          <c:idx val="1"/>
          <c:order val="1"/>
          <c:tx>
            <c:strRef>
              <c:f>'2C'!$D$76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'2C'!$D$77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A71-9848-BE4F-FAA8E1525AAD}"/>
            </c:ext>
          </c:extLst>
        </c:ser>
        <c:ser>
          <c:idx val="2"/>
          <c:order val="2"/>
          <c:tx>
            <c:strRef>
              <c:f>'2C'!$E$76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'2C'!$B$77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'2C'!$E$77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A71-9848-BE4F-FAA8E1525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386148"/>
        <c:axId val="1363629628"/>
      </c:barChart>
      <c:catAx>
        <c:axId val="10863861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63629628"/>
        <c:crosses val="autoZero"/>
        <c:auto val="1"/>
        <c:lblAlgn val="ctr"/>
        <c:lblOffset val="100"/>
        <c:noMultiLvlLbl val="1"/>
      </c:catAx>
      <c:valAx>
        <c:axId val="13636296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863861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'2C'!$C$77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1EE-9443-9711-A62186E5FD62}"/>
            </c:ext>
          </c:extLst>
        </c:ser>
        <c:ser>
          <c:idx val="1"/>
          <c:order val="1"/>
          <c:tx>
            <c:strRef>
              <c:f>'2C'!$D$76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'2C'!$D$77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1EE-9443-9711-A62186E5FD62}"/>
            </c:ext>
          </c:extLst>
        </c:ser>
        <c:ser>
          <c:idx val="2"/>
          <c:order val="2"/>
          <c:tx>
            <c:strRef>
              <c:f>'2C'!$E$76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'2C'!$B$77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'2C'!$E$77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1EE-9443-9711-A62186E5F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573359"/>
        <c:axId val="1837937386"/>
      </c:barChart>
      <c:catAx>
        <c:axId val="1685733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37937386"/>
        <c:crosses val="autoZero"/>
        <c:auto val="1"/>
        <c:lblAlgn val="ctr"/>
        <c:lblOffset val="100"/>
        <c:noMultiLvlLbl val="1"/>
      </c:catAx>
      <c:valAx>
        <c:axId val="18379373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85733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'2C'!$C$79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D5F-2649-B856-30D3FEC62E43}"/>
            </c:ext>
          </c:extLst>
        </c:ser>
        <c:ser>
          <c:idx val="1"/>
          <c:order val="1"/>
          <c:tx>
            <c:strRef>
              <c:f>'2C'!$D$78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'2C'!$D$79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D5F-2649-B856-30D3FEC62E43}"/>
            </c:ext>
          </c:extLst>
        </c:ser>
        <c:ser>
          <c:idx val="2"/>
          <c:order val="2"/>
          <c:tx>
            <c:strRef>
              <c:f>'2C'!$E$78</c:f>
              <c:strCache>
                <c:ptCount val="1"/>
                <c:pt idx="0">
                  <c:v>Rara vez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'2C'!$E$79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D5F-2649-B856-30D3FEC62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8295630"/>
        <c:axId val="490619179"/>
      </c:barChart>
      <c:catAx>
        <c:axId val="7382956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90619179"/>
        <c:crosses val="autoZero"/>
        <c:auto val="1"/>
        <c:lblAlgn val="ctr"/>
        <c:lblOffset val="100"/>
        <c:noMultiLvlLbl val="1"/>
      </c:catAx>
      <c:valAx>
        <c:axId val="49061917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3829563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'2C'!$C$83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26F-654E-807F-AAB626AEFC8C}"/>
            </c:ext>
          </c:extLst>
        </c:ser>
        <c:ser>
          <c:idx val="1"/>
          <c:order val="1"/>
          <c:tx>
            <c:strRef>
              <c:f>'2C'!$D$82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'2C'!$D$83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26F-654E-807F-AAB626AEFC8C}"/>
            </c:ext>
          </c:extLst>
        </c:ser>
        <c:ser>
          <c:idx val="2"/>
          <c:order val="2"/>
          <c:tx>
            <c:strRef>
              <c:f>'2C'!$E$82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'2C'!$E$83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26F-654E-807F-AAB626AEF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654476"/>
        <c:axId val="1595807869"/>
      </c:barChart>
      <c:catAx>
        <c:axId val="15276544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95807869"/>
        <c:crosses val="autoZero"/>
        <c:auto val="1"/>
        <c:lblAlgn val="ctr"/>
        <c:lblOffset val="100"/>
        <c:noMultiLvlLbl val="1"/>
      </c:catAx>
      <c:valAx>
        <c:axId val="15958078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276544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'2C'!$C$85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75A-544B-AC50-46EE35628C15}"/>
            </c:ext>
          </c:extLst>
        </c:ser>
        <c:ser>
          <c:idx val="1"/>
          <c:order val="1"/>
          <c:tx>
            <c:strRef>
              <c:f>'2C'!$D$84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'2C'!$D$85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75A-544B-AC50-46EE35628C15}"/>
            </c:ext>
          </c:extLst>
        </c:ser>
        <c:ser>
          <c:idx val="2"/>
          <c:order val="2"/>
          <c:tx>
            <c:strRef>
              <c:f>'2C'!$E$84</c:f>
              <c:strCache>
                <c:ptCount val="1"/>
                <c:pt idx="0">
                  <c:v>Más de 6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'2C'!$E$85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75A-544B-AC50-46EE35628C15}"/>
            </c:ext>
          </c:extLst>
        </c:ser>
        <c:ser>
          <c:idx val="3"/>
          <c:order val="3"/>
          <c:tx>
            <c:strRef>
              <c:f>'2C'!$F$84</c:f>
              <c:strCache>
                <c:ptCount val="1"/>
                <c:pt idx="0">
                  <c:v>No como</c:v>
                </c:pt>
              </c:strCache>
            </c:strRef>
          </c:tx>
          <c:invertIfNegative val="1"/>
          <c:cat>
            <c:strRef>
              <c:f>'2C'!$B$85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'2C'!$F$85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5A-544B-AC50-46EE35628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404432"/>
        <c:axId val="2068006470"/>
      </c:barChart>
      <c:catAx>
        <c:axId val="123540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68006470"/>
        <c:crosses val="autoZero"/>
        <c:auto val="1"/>
        <c:lblAlgn val="ctr"/>
        <c:lblOffset val="100"/>
        <c:noMultiLvlLbl val="1"/>
      </c:catAx>
      <c:valAx>
        <c:axId val="20680064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354044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'2C'!$C$87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81D-6645-BE60-18719172CBBB}"/>
            </c:ext>
          </c:extLst>
        </c:ser>
        <c:ser>
          <c:idx val="1"/>
          <c:order val="1"/>
          <c:tx>
            <c:strRef>
              <c:f>'2C'!$D$86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'2C'!$D$87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81D-6645-BE60-18719172CBBB}"/>
            </c:ext>
          </c:extLst>
        </c:ser>
        <c:ser>
          <c:idx val="2"/>
          <c:order val="2"/>
          <c:tx>
            <c:strRef>
              <c:f>'2C'!$E$86</c:f>
              <c:strCache>
                <c:ptCount val="1"/>
                <c:pt idx="0">
                  <c:v>C) Una o dos veces por semana</c:v>
                </c:pt>
              </c:strCache>
            </c:strRef>
          </c:tx>
          <c:invertIfNegative val="1"/>
          <c:cat>
            <c:strRef>
              <c:f>'2C'!$B$87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'2C'!$E$87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D-6645-BE60-18719172CBBB}"/>
            </c:ext>
          </c:extLst>
        </c:ser>
        <c:ser>
          <c:idx val="3"/>
          <c:order val="3"/>
          <c:tx>
            <c:strRef>
              <c:f>'2C'!$F$86</c:f>
              <c:strCache>
                <c:ptCount val="1"/>
              </c:strCache>
            </c:strRef>
          </c:tx>
          <c:invertIfNegative val="1"/>
          <c:cat>
            <c:strRef>
              <c:f>'2C'!$B$87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'2C'!$F$87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81D-6645-BE60-18719172C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716072"/>
        <c:axId val="982024013"/>
      </c:barChart>
      <c:catAx>
        <c:axId val="524716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82024013"/>
        <c:crosses val="autoZero"/>
        <c:auto val="1"/>
        <c:lblAlgn val="ctr"/>
        <c:lblOffset val="100"/>
        <c:noMultiLvlLbl val="1"/>
      </c:catAx>
      <c:valAx>
        <c:axId val="9820240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247160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'2C'!$C$89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797-EA46-864A-864565B26808}"/>
            </c:ext>
          </c:extLst>
        </c:ser>
        <c:ser>
          <c:idx val="1"/>
          <c:order val="1"/>
          <c:tx>
            <c:strRef>
              <c:f>'2C'!$D$88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'2C'!$D$89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797-EA46-864A-864565B26808}"/>
            </c:ext>
          </c:extLst>
        </c:ser>
        <c:ser>
          <c:idx val="2"/>
          <c:order val="2"/>
          <c:tx>
            <c:strRef>
              <c:f>'2C'!$E$88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'2C'!$E$89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797-EA46-864A-864565B26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6561276"/>
        <c:axId val="121072365"/>
      </c:barChart>
      <c:catAx>
        <c:axId val="11665612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1072365"/>
        <c:crosses val="autoZero"/>
        <c:auto val="1"/>
        <c:lblAlgn val="ctr"/>
        <c:lblOffset val="100"/>
        <c:noMultiLvlLbl val="1"/>
      </c:catAx>
      <c:valAx>
        <c:axId val="1210723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665612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'2C'!$C$91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9A6-2643-BD88-E91B4B818362}"/>
            </c:ext>
          </c:extLst>
        </c:ser>
        <c:ser>
          <c:idx val="1"/>
          <c:order val="1"/>
          <c:tx>
            <c:strRef>
              <c:f>'2C'!$D$90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'2C'!$D$91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9A6-2643-BD88-E91B4B818362}"/>
            </c:ext>
          </c:extLst>
        </c:ser>
        <c:ser>
          <c:idx val="2"/>
          <c:order val="2"/>
          <c:tx>
            <c:strRef>
              <c:f>'2C'!$E$90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'2C'!$B$91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'2C'!$E$91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9A6-2643-BD88-E91B4B818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261298"/>
        <c:axId val="519699163"/>
      </c:barChart>
      <c:catAx>
        <c:axId val="16312612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19699163"/>
        <c:crosses val="autoZero"/>
        <c:auto val="1"/>
        <c:lblAlgn val="ctr"/>
        <c:lblOffset val="100"/>
        <c:noMultiLvlLbl val="1"/>
      </c:catAx>
      <c:valAx>
        <c:axId val="5196991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3126129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'2C'!$C$93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A67-574C-AEB8-5138A8B046F9}"/>
            </c:ext>
          </c:extLst>
        </c:ser>
        <c:ser>
          <c:idx val="1"/>
          <c:order val="1"/>
          <c:tx>
            <c:strRef>
              <c:f>'2C'!$D$92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'2C'!$D$93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A67-574C-AEB8-5138A8B046F9}"/>
            </c:ext>
          </c:extLst>
        </c:ser>
        <c:ser>
          <c:idx val="2"/>
          <c:order val="2"/>
          <c:tx>
            <c:strRef>
              <c:f>'2C'!$E$92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'2C'!$E$93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A67-574C-AEB8-5138A8B0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2801927"/>
        <c:axId val="896960480"/>
      </c:barChart>
      <c:catAx>
        <c:axId val="12328019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96960480"/>
        <c:crosses val="autoZero"/>
        <c:auto val="1"/>
        <c:lblAlgn val="ctr"/>
        <c:lblOffset val="100"/>
        <c:noMultiLvlLbl val="1"/>
      </c:catAx>
      <c:valAx>
        <c:axId val="8969604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328019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'2C'!$C$95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DF0-4B4E-BAB5-D8859389667D}"/>
            </c:ext>
          </c:extLst>
        </c:ser>
        <c:ser>
          <c:idx val="1"/>
          <c:order val="1"/>
          <c:tx>
            <c:strRef>
              <c:f>'2C'!$D$94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'2C'!$D$95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DF0-4B4E-BAB5-D8859389667D}"/>
            </c:ext>
          </c:extLst>
        </c:ser>
        <c:ser>
          <c:idx val="2"/>
          <c:order val="2"/>
          <c:tx>
            <c:strRef>
              <c:f>'2C'!$E$94</c:f>
              <c:strCache>
                <c:ptCount val="1"/>
                <c:pt idx="0">
                  <c:v>C) Mantequilla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'2C'!$E$95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DF0-4B4E-BAB5-D88593896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158845"/>
        <c:axId val="1150837081"/>
      </c:barChart>
      <c:catAx>
        <c:axId val="8701588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50837081"/>
        <c:crosses val="autoZero"/>
        <c:auto val="1"/>
        <c:lblAlgn val="ctr"/>
        <c:lblOffset val="100"/>
        <c:noMultiLvlLbl val="1"/>
      </c:catAx>
      <c:valAx>
        <c:axId val="11508370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701588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'1A'!$B$79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03E-AE44-9690-B800CD50001D}"/>
            </c:ext>
          </c:extLst>
        </c:ser>
        <c:ser>
          <c:idx val="1"/>
          <c:order val="1"/>
          <c:tx>
            <c:strRef>
              <c:f>'1A'!$C$78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'1A'!$C$79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03E-AE44-9690-B800CD50001D}"/>
            </c:ext>
          </c:extLst>
        </c:ser>
        <c:ser>
          <c:idx val="2"/>
          <c:order val="2"/>
          <c:tx>
            <c:strRef>
              <c:f>'1A'!$D$78</c:f>
              <c:strCache>
                <c:ptCount val="1"/>
                <c:pt idx="0">
                  <c:v>Rara vez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'1A'!$D$79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03E-AE44-9690-B800CD500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624926"/>
        <c:axId val="1964657738"/>
      </c:barChart>
      <c:catAx>
        <c:axId val="2326249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64657738"/>
        <c:crosses val="autoZero"/>
        <c:auto val="1"/>
        <c:lblAlgn val="ctr"/>
        <c:lblOffset val="100"/>
        <c:noMultiLvlLbl val="1"/>
      </c:catAx>
      <c:valAx>
        <c:axId val="19646577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326249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'2C'!$C$97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04F-8C45-8E95-287E88C3BE1C}"/>
            </c:ext>
          </c:extLst>
        </c:ser>
        <c:ser>
          <c:idx val="1"/>
          <c:order val="1"/>
          <c:tx>
            <c:strRef>
              <c:f>'2C'!$D$96</c:f>
              <c:strCache>
                <c:ptCount val="1"/>
                <c:pt idx="0">
                  <c:v>B) Una o dos </c:v>
                </c:pt>
              </c:strCache>
            </c:strRef>
          </c:tx>
          <c:invertIfNegative val="1"/>
          <c:cat>
            <c:strRef>
              <c:f>'2C'!$B$97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'2C'!$D$97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04F-8C45-8E95-287E88C3BE1C}"/>
            </c:ext>
          </c:extLst>
        </c:ser>
        <c:ser>
          <c:idx val="2"/>
          <c:order val="2"/>
          <c:tx>
            <c:strRef>
              <c:f>'2C'!$E$96</c:f>
              <c:strCache>
                <c:ptCount val="1"/>
                <c:pt idx="0">
                  <c:v>C) Una o menos</c:v>
                </c:pt>
              </c:strCache>
            </c:strRef>
          </c:tx>
          <c:invertIfNegative val="1"/>
          <c:cat>
            <c:strRef>
              <c:f>'2C'!$B$97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'2C'!$E$97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4F-8C45-8E95-287E88C3B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7404199"/>
        <c:axId val="965032434"/>
      </c:barChart>
      <c:catAx>
        <c:axId val="2674041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65032434"/>
        <c:crosses val="autoZero"/>
        <c:auto val="1"/>
        <c:lblAlgn val="ctr"/>
        <c:lblOffset val="100"/>
        <c:noMultiLvlLbl val="1"/>
      </c:catAx>
      <c:valAx>
        <c:axId val="9650324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6740419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'2C'!$C$99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408-A94B-9592-42B0846FFB95}"/>
            </c:ext>
          </c:extLst>
        </c:ser>
        <c:ser>
          <c:idx val="1"/>
          <c:order val="1"/>
          <c:tx>
            <c:strRef>
              <c:f>'2C'!$D$98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'2C'!$D$99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408-A94B-9592-42B0846FFB95}"/>
            </c:ext>
          </c:extLst>
        </c:ser>
        <c:ser>
          <c:idx val="2"/>
          <c:order val="2"/>
          <c:tx>
            <c:strRef>
              <c:f>'2C'!$E$98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'2C'!$E$99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408-A94B-9592-42B0846FFB95}"/>
            </c:ext>
          </c:extLst>
        </c:ser>
        <c:ser>
          <c:idx val="3"/>
          <c:order val="3"/>
          <c:tx>
            <c:strRef>
              <c:f>'2C'!$F$98</c:f>
              <c:strCache>
                <c:ptCount val="1"/>
                <c:pt idx="0">
                  <c:v>d)Ninguna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'2C'!$F$99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0408-A94B-9592-42B0846F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277975"/>
        <c:axId val="1183990456"/>
      </c:barChart>
      <c:catAx>
        <c:axId val="21002779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83990456"/>
        <c:crosses val="autoZero"/>
        <c:auto val="1"/>
        <c:lblAlgn val="ctr"/>
        <c:lblOffset val="100"/>
        <c:noMultiLvlLbl val="1"/>
      </c:catAx>
      <c:valAx>
        <c:axId val="118399045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002779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'2C'!$C$101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6D2-A94C-9A07-B672C5186C89}"/>
            </c:ext>
          </c:extLst>
        </c:ser>
        <c:ser>
          <c:idx val="1"/>
          <c:order val="1"/>
          <c:tx>
            <c:strRef>
              <c:f>'2C'!$D$100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'2C'!$D$101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6D2-A94C-9A07-B672C5186C89}"/>
            </c:ext>
          </c:extLst>
        </c:ser>
        <c:ser>
          <c:idx val="2"/>
          <c:order val="2"/>
          <c:tx>
            <c:strRef>
              <c:f>'2C'!$E$100</c:f>
              <c:strCache>
                <c:ptCount val="1"/>
                <c:pt idx="0">
                  <c:v>C) Nada</c:v>
                </c:pt>
              </c:strCache>
            </c:strRef>
          </c:tx>
          <c:invertIfNegative val="1"/>
          <c:cat>
            <c:strRef>
              <c:f>'2C'!$B$101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'2C'!$E$101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D2-A94C-9A07-B672C5186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306903"/>
        <c:axId val="1498859825"/>
      </c:barChart>
      <c:catAx>
        <c:axId val="1526306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98859825"/>
        <c:crosses val="autoZero"/>
        <c:auto val="1"/>
        <c:lblAlgn val="ctr"/>
        <c:lblOffset val="100"/>
        <c:noMultiLvlLbl val="1"/>
      </c:catAx>
      <c:valAx>
        <c:axId val="14988598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263069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'2C'!$C$103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CC1-D442-A9DA-B24D531224F7}"/>
            </c:ext>
          </c:extLst>
        </c:ser>
        <c:ser>
          <c:idx val="1"/>
          <c:order val="1"/>
          <c:tx>
            <c:strRef>
              <c:f>'2C'!$D$102</c:f>
              <c:strCache>
                <c:ptCount val="1"/>
                <c:pt idx="0">
                  <c:v>B) de 3 a 5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'2C'!$D$103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CC1-D442-A9DA-B24D531224F7}"/>
            </c:ext>
          </c:extLst>
        </c:ser>
        <c:ser>
          <c:idx val="2"/>
          <c:order val="2"/>
          <c:tx>
            <c:strRef>
              <c:f>'2C'!$E$102</c:f>
              <c:strCache>
                <c:ptCount val="1"/>
                <c:pt idx="0">
                  <c:v>C) 6 o más</c:v>
                </c:pt>
              </c:strCache>
            </c:strRef>
          </c:tx>
          <c:invertIfNegative val="1"/>
          <c:cat>
            <c:strRef>
              <c:f>'2C'!$B$103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'2C'!$E$103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CC1-D442-A9DA-B24D531224F7}"/>
            </c:ext>
          </c:extLst>
        </c:ser>
        <c:ser>
          <c:idx val="3"/>
          <c:order val="3"/>
          <c:tx>
            <c:strRef>
              <c:f>'2C'!$F$102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'2C'!$B$103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'2C'!$F$103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CC1-D442-A9DA-B24D53122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848129"/>
        <c:axId val="425936874"/>
      </c:barChart>
      <c:catAx>
        <c:axId val="2128481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25936874"/>
        <c:crosses val="autoZero"/>
        <c:auto val="1"/>
        <c:lblAlgn val="ctr"/>
        <c:lblOffset val="100"/>
        <c:noMultiLvlLbl val="1"/>
      </c:catAx>
      <c:valAx>
        <c:axId val="4259368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28481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'2C'!$C$104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'2C'!$C$105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790-BB4A-A730-C862E139BE8D}"/>
            </c:ext>
          </c:extLst>
        </c:ser>
        <c:ser>
          <c:idx val="1"/>
          <c:order val="1"/>
          <c:tx>
            <c:strRef>
              <c:f>'2C'!$D$104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'2C'!$D$105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790-BB4A-A730-C862E139BE8D}"/>
            </c:ext>
          </c:extLst>
        </c:ser>
        <c:ser>
          <c:idx val="2"/>
          <c:order val="2"/>
          <c:tx>
            <c:strRef>
              <c:f>'2C'!$E$104</c:f>
              <c:strCache>
                <c:ptCount val="1"/>
                <c:pt idx="0">
                  <c:v>C) Más de 3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'2C'!$E$105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790-BB4A-A730-C862E139BE8D}"/>
            </c:ext>
          </c:extLst>
        </c:ser>
        <c:ser>
          <c:idx val="3"/>
          <c:order val="3"/>
          <c:tx>
            <c:strRef>
              <c:f>'2C'!$F$104</c:f>
              <c:strCache>
                <c:ptCount val="1"/>
                <c:pt idx="0">
                  <c:v>D)No tomo</c:v>
                </c:pt>
              </c:strCache>
            </c:strRef>
          </c:tx>
          <c:invertIfNegative val="1"/>
          <c:cat>
            <c:strRef>
              <c:f>'2C'!$B$105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'2C'!$F$105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0-BB4A-A730-C862E139B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825135"/>
        <c:axId val="1378303108"/>
      </c:barChart>
      <c:catAx>
        <c:axId val="14178251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78303108"/>
        <c:crosses val="autoZero"/>
        <c:auto val="1"/>
        <c:lblAlgn val="ctr"/>
        <c:lblOffset val="100"/>
        <c:noMultiLvlLbl val="1"/>
      </c:catAx>
      <c:valAx>
        <c:axId val="13783031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178251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'3A'!$C$6:$G$6</c:f>
              <c:numCache>
                <c:formatCode>General</c:formatCode>
                <c:ptCount val="5"/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681-9748-B901-87EAE86DB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7018135"/>
        <c:axId val="373989790"/>
      </c:barChart>
      <c:catAx>
        <c:axId val="7170181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73989790"/>
        <c:crosses val="autoZero"/>
        <c:auto val="1"/>
        <c:lblAlgn val="ctr"/>
        <c:lblOffset val="100"/>
        <c:noMultiLvlLbl val="1"/>
      </c:catAx>
      <c:valAx>
        <c:axId val="3739897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170181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No hay datos</c:v>
                </c:pt>
              </c:strCache>
            </c:strRef>
          </c:cat>
          <c:val>
            <c:numRef>
              <c:f>'3A'!$C$8:$H$8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A4A-BC4F-B4CF-BF542A301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921056"/>
        <c:axId val="757459492"/>
      </c:barChart>
      <c:catAx>
        <c:axId val="50092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57459492"/>
        <c:crosses val="autoZero"/>
        <c:auto val="1"/>
        <c:lblAlgn val="ctr"/>
        <c:lblOffset val="100"/>
        <c:noMultiLvlLbl val="1"/>
      </c:catAx>
      <c:valAx>
        <c:axId val="7574594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009210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'3A'!$C$17:$G$17</c:f>
              <c:numCache>
                <c:formatCode>General</c:formatCode>
                <c:ptCount val="5"/>
                <c:pt idx="0">
                  <c:v>8</c:v>
                </c:pt>
                <c:pt idx="1">
                  <c:v>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086-214C-8702-70C1C58A7F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4948903"/>
        <c:axId val="2092111546"/>
      </c:barChart>
      <c:catAx>
        <c:axId val="1834948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92111546"/>
        <c:crosses val="autoZero"/>
        <c:auto val="1"/>
        <c:lblAlgn val="ctr"/>
        <c:lblOffset val="100"/>
        <c:noMultiLvlLbl val="1"/>
      </c:catAx>
      <c:valAx>
        <c:axId val="20921115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349489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'3A'!$C$20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073-FD44-A18C-808033A126F4}"/>
            </c:ext>
          </c:extLst>
        </c:ser>
        <c:ser>
          <c:idx val="1"/>
          <c:order val="1"/>
          <c:tx>
            <c:strRef>
              <c:f>'3A'!$D$19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'3A'!$D$20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073-FD44-A18C-808033A126F4}"/>
            </c:ext>
          </c:extLst>
        </c:ser>
        <c:ser>
          <c:idx val="2"/>
          <c:order val="2"/>
          <c:tx>
            <c:strRef>
              <c:f>'3A'!$E$19</c:f>
              <c:strCache>
                <c:ptCount val="1"/>
                <c:pt idx="0">
                  <c:v>Separados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'3A'!$E$20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073-FD44-A18C-808033A126F4}"/>
            </c:ext>
          </c:extLst>
        </c:ser>
        <c:ser>
          <c:idx val="3"/>
          <c:order val="3"/>
          <c:tx>
            <c:strRef>
              <c:f>'3A'!$F$19</c:f>
              <c:strCache>
                <c:ptCount val="1"/>
                <c:pt idx="0">
                  <c:v>Divorciados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'3A'!$F$20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F073-FD44-A18C-808033A126F4}"/>
            </c:ext>
          </c:extLst>
        </c:ser>
        <c:ser>
          <c:idx val="4"/>
          <c:order val="4"/>
          <c:tx>
            <c:strRef>
              <c:f>'3A'!$G$19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'3A'!$B$20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'3A'!$G$20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073-FD44-A18C-808033A12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79759"/>
        <c:axId val="419766277"/>
      </c:barChart>
      <c:catAx>
        <c:axId val="1783797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19766277"/>
        <c:crosses val="autoZero"/>
        <c:auto val="1"/>
        <c:lblAlgn val="ctr"/>
        <c:lblOffset val="100"/>
        <c:noMultiLvlLbl val="1"/>
      </c:catAx>
      <c:valAx>
        <c:axId val="4197662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83797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'3A'!$C$22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1C1-2F42-AF47-C63ADB78BD54}"/>
            </c:ext>
          </c:extLst>
        </c:ser>
        <c:ser>
          <c:idx val="1"/>
          <c:order val="1"/>
          <c:tx>
            <c:strRef>
              <c:f>'3A'!$D$21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'3A'!$D$22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1C1-2F42-AF47-C63ADB78BD54}"/>
            </c:ext>
          </c:extLst>
        </c:ser>
        <c:ser>
          <c:idx val="2"/>
          <c:order val="2"/>
          <c:tx>
            <c:strRef>
              <c:f>'3A'!$E$21</c:f>
              <c:strCache>
                <c:ptCount val="1"/>
                <c:pt idx="0">
                  <c:v>Papá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'3A'!$E$22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1C1-2F42-AF47-C63ADB78BD54}"/>
            </c:ext>
          </c:extLst>
        </c:ser>
        <c:ser>
          <c:idx val="3"/>
          <c:order val="3"/>
          <c:tx>
            <c:strRef>
              <c:f>'3A'!$F$21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'3A'!$B$22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'3A'!$F$22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41C1-2F42-AF47-C63ADB78BD54}"/>
            </c:ext>
          </c:extLst>
        </c:ser>
        <c:ser>
          <c:idx val="4"/>
          <c:order val="4"/>
          <c:tx>
            <c:strRef>
              <c:f>'3A'!$G$21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'3A'!$B$22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'3A'!$G$22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41C1-2F42-AF47-C63ADB78B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914333"/>
        <c:axId val="1068476947"/>
      </c:barChart>
      <c:catAx>
        <c:axId val="12959143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68476947"/>
        <c:crosses val="autoZero"/>
        <c:auto val="1"/>
        <c:lblAlgn val="ctr"/>
        <c:lblOffset val="100"/>
        <c:noMultiLvlLbl val="1"/>
      </c:catAx>
      <c:valAx>
        <c:axId val="10684769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959143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'1A'!$B$83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07C-9A44-AB65-3A68D6646C40}"/>
            </c:ext>
          </c:extLst>
        </c:ser>
        <c:ser>
          <c:idx val="1"/>
          <c:order val="1"/>
          <c:tx>
            <c:strRef>
              <c:f>'1A'!$C$82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'1A'!$C$83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07C-9A44-AB65-3A68D6646C40}"/>
            </c:ext>
          </c:extLst>
        </c:ser>
        <c:ser>
          <c:idx val="2"/>
          <c:order val="2"/>
          <c:tx>
            <c:strRef>
              <c:f>'1A'!$D$82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'1A'!$D$83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07C-9A44-AB65-3A68D6646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5518241"/>
        <c:axId val="527192486"/>
      </c:barChart>
      <c:catAx>
        <c:axId val="7155182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27192486"/>
        <c:crosses val="autoZero"/>
        <c:auto val="1"/>
        <c:lblAlgn val="ctr"/>
        <c:lblOffset val="100"/>
        <c:noMultiLvlLbl val="1"/>
      </c:catAx>
      <c:valAx>
        <c:axId val="5271924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155182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'3A'!$C$24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311-DB4F-A821-A1BF46842C94}"/>
            </c:ext>
          </c:extLst>
        </c:ser>
        <c:ser>
          <c:idx val="1"/>
          <c:order val="1"/>
          <c:tx>
            <c:strRef>
              <c:f>'3A'!$D$23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'3A'!$D$24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311-DB4F-A821-A1BF46842C94}"/>
            </c:ext>
          </c:extLst>
        </c:ser>
        <c:ser>
          <c:idx val="2"/>
          <c:order val="2"/>
          <c:tx>
            <c:strRef>
              <c:f>'3A'!$E$23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'3A'!$E$24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311-DB4F-A821-A1BF46842C94}"/>
            </c:ext>
          </c:extLst>
        </c:ser>
        <c:ser>
          <c:idx val="3"/>
          <c:order val="3"/>
          <c:tx>
            <c:strRef>
              <c:f>'3A'!$F$23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'3A'!$F$24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4311-DB4F-A821-A1BF46842C94}"/>
            </c:ext>
          </c:extLst>
        </c:ser>
        <c:ser>
          <c:idx val="4"/>
          <c:order val="4"/>
          <c:tx>
            <c:strRef>
              <c:f>'3A'!$G$23</c:f>
              <c:strCache>
                <c:ptCount val="1"/>
                <c:pt idx="0">
                  <c:v>Cuatro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'3A'!$G$24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4311-DB4F-A821-A1BF46842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091418"/>
        <c:axId val="1655765994"/>
      </c:barChart>
      <c:catAx>
        <c:axId val="3300914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55765994"/>
        <c:crosses val="autoZero"/>
        <c:auto val="1"/>
        <c:lblAlgn val="ctr"/>
        <c:lblOffset val="100"/>
        <c:noMultiLvlLbl val="1"/>
      </c:catAx>
      <c:valAx>
        <c:axId val="16557659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300914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'3A'!$C$26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DDA-6A43-917A-ECF41F088FCA}"/>
            </c:ext>
          </c:extLst>
        </c:ser>
        <c:ser>
          <c:idx val="1"/>
          <c:order val="1"/>
          <c:tx>
            <c:strRef>
              <c:f>'3A'!$D$25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'3A'!$D$26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DDA-6A43-917A-ECF41F088FCA}"/>
            </c:ext>
          </c:extLst>
        </c:ser>
        <c:ser>
          <c:idx val="2"/>
          <c:order val="2"/>
          <c:tx>
            <c:strRef>
              <c:f>'3A'!$E$25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'3A'!$E$26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DDA-6A43-917A-ECF41F088FCA}"/>
            </c:ext>
          </c:extLst>
        </c:ser>
        <c:ser>
          <c:idx val="3"/>
          <c:order val="3"/>
          <c:tx>
            <c:strRef>
              <c:f>'3A'!$F$25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'3A'!$F$26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DDA-6A43-917A-ECF41F088FCA}"/>
            </c:ext>
          </c:extLst>
        </c:ser>
        <c:ser>
          <c:idx val="4"/>
          <c:order val="4"/>
          <c:tx>
            <c:strRef>
              <c:f>'3A'!$G$25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7DDA-6A43-917A-ECF41F088FCA}"/>
            </c:ext>
          </c:extLst>
        </c:ser>
        <c:ser>
          <c:idx val="5"/>
          <c:order val="5"/>
          <c:tx>
            <c:strRef>
              <c:f>'3A'!$H$25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'3A'!$H$26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7DDA-6A43-917A-ECF41F088FCA}"/>
            </c:ext>
          </c:extLst>
        </c:ser>
        <c:ser>
          <c:idx val="6"/>
          <c:order val="6"/>
          <c:tx>
            <c:strRef>
              <c:f>'3A'!$I$25</c:f>
              <c:strCache>
                <c:ptCount val="1"/>
                <c:pt idx="0">
                  <c:v>8000 a 8999</c:v>
                </c:pt>
              </c:strCache>
            </c:strRef>
          </c:tx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'3A'!$I$26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DA-6A43-917A-ECF41F088FCA}"/>
            </c:ext>
          </c:extLst>
        </c:ser>
        <c:ser>
          <c:idx val="7"/>
          <c:order val="7"/>
          <c:tx>
            <c:strRef>
              <c:f>'3A'!$J$25</c:f>
              <c:strCache>
                <c:ptCount val="1"/>
                <c:pt idx="0">
                  <c:v>No hay datos</c:v>
                </c:pt>
              </c:strCache>
            </c:strRef>
          </c:tx>
          <c:invertIfNegative val="1"/>
          <c:cat>
            <c:strRef>
              <c:f>'3A'!$B$26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'3A'!$J$26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DDA-6A43-917A-ECF41F088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647976"/>
        <c:axId val="40103777"/>
      </c:barChart>
      <c:catAx>
        <c:axId val="64647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0103777"/>
        <c:crosses val="autoZero"/>
        <c:auto val="1"/>
        <c:lblAlgn val="ctr"/>
        <c:lblOffset val="100"/>
        <c:noMultiLvlLbl val="1"/>
      </c:catAx>
      <c:valAx>
        <c:axId val="4010377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46479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'3A'!$B$28:$B$29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'3A'!$C$28:$C$29</c:f>
              <c:numCache>
                <c:formatCode>General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C92-4242-B9E8-921B4E5CD624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'3A'!$B$28:$B$29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'3A'!$D$28:$D$29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C92-4242-B9E8-921B4E5CD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608487"/>
        <c:axId val="313549192"/>
      </c:barChart>
      <c:catAx>
        <c:axId val="1830608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13549192"/>
        <c:crosses val="autoZero"/>
        <c:auto val="1"/>
        <c:lblAlgn val="ctr"/>
        <c:lblOffset val="100"/>
        <c:noMultiLvlLbl val="1"/>
      </c:catAx>
      <c:valAx>
        <c:axId val="3135491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3060848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'3A'!$C$33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515-2641-8A3B-BC80D09EAA9D}"/>
            </c:ext>
          </c:extLst>
        </c:ser>
        <c:ser>
          <c:idx val="1"/>
          <c:order val="1"/>
          <c:tx>
            <c:strRef>
              <c:f>'3A'!$D$32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'3A'!$D$33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515-2641-8A3B-BC80D09EAA9D}"/>
            </c:ext>
          </c:extLst>
        </c:ser>
        <c:ser>
          <c:idx val="2"/>
          <c:order val="2"/>
          <c:tx>
            <c:strRef>
              <c:f>'3A'!$E$32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'3A'!$E$33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8515-2641-8A3B-BC80D09EAA9D}"/>
            </c:ext>
          </c:extLst>
        </c:ser>
        <c:ser>
          <c:idx val="3"/>
          <c:order val="3"/>
          <c:tx>
            <c:strRef>
              <c:f>'3A'!$F$32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'3A'!$F$33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8515-2641-8A3B-BC80D09EAA9D}"/>
            </c:ext>
          </c:extLst>
        </c:ser>
        <c:ser>
          <c:idx val="4"/>
          <c:order val="4"/>
          <c:tx>
            <c:strRef>
              <c:f>'3A'!$G$32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'3A'!$G$33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8515-2641-8A3B-BC80D09EAA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571311"/>
        <c:axId val="1667347934"/>
      </c:barChart>
      <c:catAx>
        <c:axId val="4255713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67347934"/>
        <c:crosses val="autoZero"/>
        <c:auto val="1"/>
        <c:lblAlgn val="ctr"/>
        <c:lblOffset val="100"/>
        <c:noMultiLvlLbl val="1"/>
      </c:catAx>
      <c:valAx>
        <c:axId val="166734793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255713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'3A'!$C$36:$C$48</c:f>
              <c:numCache>
                <c:formatCode>General</c:formatCode>
                <c:ptCount val="13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3">
                  <c:v>13</c:v>
                </c:pt>
                <c:pt idx="4">
                  <c:v>8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13</c:v>
                </c:pt>
                <c:pt idx="10">
                  <c:v>8</c:v>
                </c:pt>
                <c:pt idx="11">
                  <c:v>10</c:v>
                </c:pt>
                <c:pt idx="12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661-284C-987B-E4ADC4C42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548195"/>
        <c:axId val="271057459"/>
      </c:barChart>
      <c:catAx>
        <c:axId val="17425481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71057459"/>
        <c:crosses val="autoZero"/>
        <c:auto val="1"/>
        <c:lblAlgn val="ctr"/>
        <c:lblOffset val="100"/>
        <c:noMultiLvlLbl val="1"/>
      </c:catAx>
      <c:valAx>
        <c:axId val="2710574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4254819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'3A'!$C$57:$C$66</c:f>
              <c:numCache>
                <c:formatCode>General</c:formatCode>
                <c:ptCount val="10"/>
                <c:pt idx="1">
                  <c:v>1</c:v>
                </c:pt>
                <c:pt idx="2">
                  <c:v>0</c:v>
                </c:pt>
                <c:pt idx="4">
                  <c:v>8</c:v>
                </c:pt>
                <c:pt idx="5">
                  <c:v>4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26F-BE46-BD2D-5A2250432EFF}"/>
            </c:ext>
          </c:extLst>
        </c:ser>
        <c:ser>
          <c:idx val="1"/>
          <c:order val="1"/>
          <c:tx>
            <c:strRef>
              <c:f>'3A'!$D$55:$D$56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'3A'!$D$57:$D$66</c:f>
              <c:numCache>
                <c:formatCode>General</c:formatCode>
                <c:ptCount val="10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26F-BE46-BD2D-5A2250432EFF}"/>
            </c:ext>
          </c:extLst>
        </c:ser>
        <c:ser>
          <c:idx val="2"/>
          <c:order val="2"/>
          <c:tx>
            <c:strRef>
              <c:f>'3A'!$E$55:$E$56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'3A'!$E$57:$E$66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26F-BE46-BD2D-5A2250432EFF}"/>
            </c:ext>
          </c:extLst>
        </c:ser>
        <c:ser>
          <c:idx val="3"/>
          <c:order val="3"/>
          <c:tx>
            <c:strRef>
              <c:f>'3A'!$F$55:$F$56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'3A'!$F$57:$F$66</c:f>
              <c:numCache>
                <c:formatCode>General</c:formatCode>
                <c:ptCount val="10"/>
                <c:pt idx="0">
                  <c:v>1</c:v>
                </c:pt>
                <c:pt idx="3">
                  <c:v>1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C26F-BE46-BD2D-5A2250432EFF}"/>
            </c:ext>
          </c:extLst>
        </c:ser>
        <c:ser>
          <c:idx val="4"/>
          <c:order val="4"/>
          <c:tx>
            <c:strRef>
              <c:f>'3A'!$G$55:$G$56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'3A'!$G$57:$G$66</c:f>
              <c:numCache>
                <c:formatCode>General</c:formatCode>
                <c:ptCount val="10"/>
                <c:pt idx="0">
                  <c:v>1</c:v>
                </c:pt>
                <c:pt idx="2">
                  <c:v>4</c:v>
                </c:pt>
                <c:pt idx="3">
                  <c:v>8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C26F-BE46-BD2D-5A2250432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64526"/>
        <c:axId val="2061401425"/>
      </c:barChart>
      <c:catAx>
        <c:axId val="14247645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61401425"/>
        <c:crosses val="autoZero"/>
        <c:auto val="1"/>
        <c:lblAlgn val="ctr"/>
        <c:lblOffset val="100"/>
        <c:noMultiLvlLbl val="1"/>
      </c:catAx>
      <c:valAx>
        <c:axId val="206140142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247645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'3A'!$C$69:$H$69</c:f>
              <c:numCache>
                <c:formatCode>General</c:formatCode>
                <c:ptCount val="6"/>
                <c:pt idx="0">
                  <c:v>10</c:v>
                </c:pt>
                <c:pt idx="1">
                  <c:v>1</c:v>
                </c:pt>
                <c:pt idx="2">
                  <c:v>1</c:v>
                </c:pt>
                <c:pt idx="5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4A8-EF42-A603-ABC4B0446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296391"/>
        <c:axId val="1048334635"/>
      </c:barChart>
      <c:catAx>
        <c:axId val="888296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48334635"/>
        <c:crosses val="autoZero"/>
        <c:auto val="1"/>
        <c:lblAlgn val="ctr"/>
        <c:lblOffset val="100"/>
        <c:noMultiLvlLbl val="1"/>
      </c:catAx>
      <c:valAx>
        <c:axId val="10483346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8829639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'3A'!$C$71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8EC-044B-9091-225F70068316}"/>
            </c:ext>
          </c:extLst>
        </c:ser>
        <c:ser>
          <c:idx val="1"/>
          <c:order val="1"/>
          <c:tx>
            <c:strRef>
              <c:f>'3A'!$D$70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'3A'!$D$71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8EC-044B-9091-225F70068316}"/>
            </c:ext>
          </c:extLst>
        </c:ser>
        <c:ser>
          <c:idx val="2"/>
          <c:order val="2"/>
          <c:tx>
            <c:strRef>
              <c:f>'3A'!$E$70</c:f>
              <c:strCache>
                <c:ptCount val="1"/>
                <c:pt idx="0">
                  <c:v>NC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'3A'!$E$71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8EC-044B-9091-225F70068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385985"/>
        <c:axId val="1373643915"/>
      </c:barChart>
      <c:catAx>
        <c:axId val="423859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73643915"/>
        <c:crosses val="autoZero"/>
        <c:auto val="1"/>
        <c:lblAlgn val="ctr"/>
        <c:lblOffset val="100"/>
        <c:noMultiLvlLbl val="1"/>
      </c:catAx>
      <c:valAx>
        <c:axId val="13736439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23859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'3A'!$C$72:$F$72</c:f>
              <c:strCache>
                <c:ptCount val="4"/>
                <c:pt idx="0">
                  <c:v>Ver TV</c:v>
                </c:pt>
                <c:pt idx="1">
                  <c:v>Salir a pasear</c:v>
                </c:pt>
                <c:pt idx="2">
                  <c:v>Juegos de mesa</c:v>
                </c:pt>
                <c:pt idx="3">
                  <c:v>Limpieza del hogar</c:v>
                </c:pt>
              </c:strCache>
            </c:strRef>
          </c:cat>
          <c:val>
            <c:numRef>
              <c:f>'3A'!$C$73:$F$73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635-F146-A2C9-370646CC7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956048"/>
        <c:axId val="651349305"/>
      </c:barChart>
      <c:catAx>
        <c:axId val="144095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51349305"/>
        <c:crosses val="autoZero"/>
        <c:auto val="1"/>
        <c:lblAlgn val="ctr"/>
        <c:lblOffset val="100"/>
        <c:noMultiLvlLbl val="1"/>
      </c:catAx>
      <c:valAx>
        <c:axId val="6513493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409560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'3A'!$C$77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ACB-2340-A388-194EA3425F33}"/>
            </c:ext>
          </c:extLst>
        </c:ser>
        <c:ser>
          <c:idx val="1"/>
          <c:order val="1"/>
          <c:tx>
            <c:strRef>
              <c:f>'3A'!$D$76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'3A'!$D$77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ACB-2340-A388-194EA3425F33}"/>
            </c:ext>
          </c:extLst>
        </c:ser>
        <c:ser>
          <c:idx val="2"/>
          <c:order val="2"/>
          <c:tx>
            <c:strRef>
              <c:f>'3A'!$E$76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'3A'!$B$77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'3A'!$E$77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CACB-2340-A388-194EA3425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2893362"/>
        <c:axId val="496410431"/>
      </c:barChart>
      <c:catAx>
        <c:axId val="6828933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96410431"/>
        <c:crosses val="autoZero"/>
        <c:auto val="1"/>
        <c:lblAlgn val="ctr"/>
        <c:lblOffset val="100"/>
        <c:noMultiLvlLbl val="1"/>
      </c:catAx>
      <c:valAx>
        <c:axId val="49641043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828933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'1A'!$B$85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A37-1041-8169-3EC7C20D38AE}"/>
            </c:ext>
          </c:extLst>
        </c:ser>
        <c:ser>
          <c:idx val="1"/>
          <c:order val="1"/>
          <c:tx>
            <c:strRef>
              <c:f>'1A'!$C$84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'1A'!$C$85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A37-1041-8169-3EC7C20D38AE}"/>
            </c:ext>
          </c:extLst>
        </c:ser>
        <c:ser>
          <c:idx val="2"/>
          <c:order val="2"/>
          <c:tx>
            <c:strRef>
              <c:f>'1A'!$D$84</c:f>
              <c:strCache>
                <c:ptCount val="1"/>
                <c:pt idx="0">
                  <c:v>Más de 6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'1A'!$D$85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8A37-1041-8169-3EC7C20D38AE}"/>
            </c:ext>
          </c:extLst>
        </c:ser>
        <c:ser>
          <c:idx val="3"/>
          <c:order val="3"/>
          <c:tx>
            <c:strRef>
              <c:f>'1A'!$E$84</c:f>
              <c:strCache>
                <c:ptCount val="1"/>
                <c:pt idx="0">
                  <c:v>No como</c:v>
                </c:pt>
              </c:strCache>
            </c:strRef>
          </c:tx>
          <c:invertIfNegative val="1"/>
          <c:cat>
            <c:strRef>
              <c:f>'1A'!$A$85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'1A'!$E$85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37-1041-8169-3EC7C20D3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692682"/>
        <c:axId val="856190232"/>
      </c:barChart>
      <c:catAx>
        <c:axId val="12966926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56190232"/>
        <c:crosses val="autoZero"/>
        <c:auto val="1"/>
        <c:lblAlgn val="ctr"/>
        <c:lblOffset val="100"/>
        <c:noMultiLvlLbl val="1"/>
      </c:catAx>
      <c:valAx>
        <c:axId val="8561902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966926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'3A'!$C$77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6B1-6746-92A5-B9121F1DDA77}"/>
            </c:ext>
          </c:extLst>
        </c:ser>
        <c:ser>
          <c:idx val="1"/>
          <c:order val="1"/>
          <c:tx>
            <c:strRef>
              <c:f>'3A'!$D$76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'3A'!$D$77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6B1-6746-92A5-B9121F1DDA77}"/>
            </c:ext>
          </c:extLst>
        </c:ser>
        <c:ser>
          <c:idx val="2"/>
          <c:order val="2"/>
          <c:tx>
            <c:strRef>
              <c:f>'3A'!$E$76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'3A'!$B$77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'3A'!$E$77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6B1-6746-92A5-B9121F1DD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1037903"/>
        <c:axId val="1892895574"/>
      </c:barChart>
      <c:catAx>
        <c:axId val="14910379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92895574"/>
        <c:crosses val="autoZero"/>
        <c:auto val="1"/>
        <c:lblAlgn val="ctr"/>
        <c:lblOffset val="100"/>
        <c:noMultiLvlLbl val="1"/>
      </c:catAx>
      <c:valAx>
        <c:axId val="18928955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9103790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'3A'!$C$79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E8F-4642-A9E8-A5DF71DD0A7A}"/>
            </c:ext>
          </c:extLst>
        </c:ser>
        <c:ser>
          <c:idx val="1"/>
          <c:order val="1"/>
          <c:tx>
            <c:strRef>
              <c:f>'3A'!$D$78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'3A'!$D$79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E8F-4642-A9E8-A5DF71DD0A7A}"/>
            </c:ext>
          </c:extLst>
        </c:ser>
        <c:ser>
          <c:idx val="2"/>
          <c:order val="2"/>
          <c:tx>
            <c:strRef>
              <c:f>'3A'!$E$78</c:f>
              <c:strCache>
                <c:ptCount val="1"/>
                <c:pt idx="0">
                  <c:v>Rara vez</c:v>
                </c:pt>
              </c:strCache>
            </c:strRef>
          </c:tx>
          <c:invertIfNegative val="1"/>
          <c:cat>
            <c:strRef>
              <c:f>'3A'!$B$79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'3A'!$E$79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8F-4642-A9E8-A5DF71DD0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468946"/>
        <c:axId val="127907989"/>
      </c:barChart>
      <c:catAx>
        <c:axId val="3024689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7907989"/>
        <c:crosses val="autoZero"/>
        <c:auto val="1"/>
        <c:lblAlgn val="ctr"/>
        <c:lblOffset val="100"/>
        <c:noMultiLvlLbl val="1"/>
      </c:catAx>
      <c:valAx>
        <c:axId val="1279079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024689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'3A'!$C$83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530-9D48-8F37-B7B43DB479D3}"/>
            </c:ext>
          </c:extLst>
        </c:ser>
        <c:ser>
          <c:idx val="1"/>
          <c:order val="1"/>
          <c:tx>
            <c:strRef>
              <c:f>'3A'!$D$82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'3A'!$D$83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530-9D48-8F37-B7B43DB479D3}"/>
            </c:ext>
          </c:extLst>
        </c:ser>
        <c:ser>
          <c:idx val="2"/>
          <c:order val="2"/>
          <c:tx>
            <c:strRef>
              <c:f>'3A'!$E$82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'3A'!$E$83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530-9D48-8F37-B7B43DB4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2442028"/>
        <c:axId val="402585299"/>
      </c:barChart>
      <c:catAx>
        <c:axId val="10724420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02585299"/>
        <c:crosses val="autoZero"/>
        <c:auto val="1"/>
        <c:lblAlgn val="ctr"/>
        <c:lblOffset val="100"/>
        <c:noMultiLvlLbl val="1"/>
      </c:catAx>
      <c:valAx>
        <c:axId val="4025852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724420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'3A'!$C$85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7DB-E746-87E4-7EAF47B593C0}"/>
            </c:ext>
          </c:extLst>
        </c:ser>
        <c:ser>
          <c:idx val="1"/>
          <c:order val="1"/>
          <c:tx>
            <c:strRef>
              <c:f>'3A'!$D$84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'3A'!$D$85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7DB-E746-87E4-7EAF47B593C0}"/>
            </c:ext>
          </c:extLst>
        </c:ser>
        <c:ser>
          <c:idx val="2"/>
          <c:order val="2"/>
          <c:tx>
            <c:strRef>
              <c:f>'3A'!$E$84</c:f>
              <c:strCache>
                <c:ptCount val="1"/>
                <c:pt idx="0">
                  <c:v>Más de 6 veces por semana</c:v>
                </c:pt>
              </c:strCache>
            </c:strRef>
          </c:tx>
          <c:invertIfNegative val="1"/>
          <c:cat>
            <c:strRef>
              <c:f>'3A'!$B$85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'3A'!$E$85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7DB-E746-87E4-7EAF47B593C0}"/>
            </c:ext>
          </c:extLst>
        </c:ser>
        <c:ser>
          <c:idx val="3"/>
          <c:order val="3"/>
          <c:tx>
            <c:strRef>
              <c:f>'3A'!$F$84</c:f>
              <c:strCache>
                <c:ptCount val="1"/>
                <c:pt idx="0">
                  <c:v>Ninguna</c:v>
                </c:pt>
              </c:strCache>
            </c:strRef>
          </c:tx>
          <c:invertIfNegative val="1"/>
          <c:cat>
            <c:strRef>
              <c:f>'3A'!$B$85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'3A'!$F$85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DB-E746-87E4-7EAF47B59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064350"/>
        <c:axId val="71218970"/>
      </c:barChart>
      <c:catAx>
        <c:axId val="9050643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1218970"/>
        <c:crosses val="autoZero"/>
        <c:auto val="1"/>
        <c:lblAlgn val="ctr"/>
        <c:lblOffset val="100"/>
        <c:noMultiLvlLbl val="1"/>
      </c:catAx>
      <c:valAx>
        <c:axId val="712189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050643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'3A'!$C$87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D59-DD40-8A29-DCD0CAA4BC41}"/>
            </c:ext>
          </c:extLst>
        </c:ser>
        <c:ser>
          <c:idx val="1"/>
          <c:order val="1"/>
          <c:tx>
            <c:strRef>
              <c:f>'3A'!$D$86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'3A'!$D$87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D59-DD40-8A29-DCD0CAA4BC41}"/>
            </c:ext>
          </c:extLst>
        </c:ser>
        <c:ser>
          <c:idx val="2"/>
          <c:order val="2"/>
          <c:tx>
            <c:strRef>
              <c:f>'3A'!$E$86</c:f>
              <c:strCache>
                <c:ptCount val="1"/>
                <c:pt idx="0">
                  <c:v>C) Una o dos veces por semana</c:v>
                </c:pt>
              </c:strCache>
            </c:strRef>
          </c:tx>
          <c:invertIfNegative val="1"/>
          <c:cat>
            <c:strRef>
              <c:f>'3A'!$B$87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'3A'!$E$87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59-DD40-8A29-DCD0CAA4BC41}"/>
            </c:ext>
          </c:extLst>
        </c:ser>
        <c:ser>
          <c:idx val="3"/>
          <c:order val="3"/>
          <c:tx>
            <c:strRef>
              <c:f>'3A'!$F$86</c:f>
              <c:strCache>
                <c:ptCount val="1"/>
              </c:strCache>
            </c:strRef>
          </c:tx>
          <c:invertIfNegative val="1"/>
          <c:cat>
            <c:strRef>
              <c:f>'3A'!$B$87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'3A'!$F$87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D59-DD40-8A29-DCD0CAA4B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6747685"/>
        <c:axId val="1422684245"/>
      </c:barChart>
      <c:catAx>
        <c:axId val="17767476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22684245"/>
        <c:crosses val="autoZero"/>
        <c:auto val="1"/>
        <c:lblAlgn val="ctr"/>
        <c:lblOffset val="100"/>
        <c:noMultiLvlLbl val="1"/>
      </c:catAx>
      <c:valAx>
        <c:axId val="14226842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767476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'3A'!$C$89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F9A-EB46-9645-5730B9237507}"/>
            </c:ext>
          </c:extLst>
        </c:ser>
        <c:ser>
          <c:idx val="1"/>
          <c:order val="1"/>
          <c:tx>
            <c:strRef>
              <c:f>'3A'!$D$88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'3A'!$D$89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F9A-EB46-9645-5730B9237507}"/>
            </c:ext>
          </c:extLst>
        </c:ser>
        <c:ser>
          <c:idx val="2"/>
          <c:order val="2"/>
          <c:tx>
            <c:strRef>
              <c:f>'3A'!$E$88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'3A'!$E$89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F9A-EB46-9645-5730B9237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177877"/>
        <c:axId val="2042772954"/>
      </c:barChart>
      <c:catAx>
        <c:axId val="21091778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42772954"/>
        <c:crosses val="autoZero"/>
        <c:auto val="1"/>
        <c:lblAlgn val="ctr"/>
        <c:lblOffset val="100"/>
        <c:noMultiLvlLbl val="1"/>
      </c:catAx>
      <c:valAx>
        <c:axId val="20427729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091778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'3A'!$C$91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1FC-F542-9F89-E601E2E416FE}"/>
            </c:ext>
          </c:extLst>
        </c:ser>
        <c:ser>
          <c:idx val="1"/>
          <c:order val="1"/>
          <c:tx>
            <c:strRef>
              <c:f>'3A'!$D$90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'3A'!$D$91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1FC-F542-9F89-E601E2E416FE}"/>
            </c:ext>
          </c:extLst>
        </c:ser>
        <c:ser>
          <c:idx val="2"/>
          <c:order val="2"/>
          <c:tx>
            <c:strRef>
              <c:f>'3A'!$E$90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'3A'!$B$91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'3A'!$E$91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1FC-F542-9F89-E601E2E41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83252"/>
        <c:axId val="475620707"/>
      </c:barChart>
      <c:catAx>
        <c:axId val="2404832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75620707"/>
        <c:crosses val="autoZero"/>
        <c:auto val="1"/>
        <c:lblAlgn val="ctr"/>
        <c:lblOffset val="100"/>
        <c:noMultiLvlLbl val="1"/>
      </c:catAx>
      <c:valAx>
        <c:axId val="4756207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404832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'3A'!$C$93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A3A-7B46-8D09-6FB842AAF2BD}"/>
            </c:ext>
          </c:extLst>
        </c:ser>
        <c:ser>
          <c:idx val="1"/>
          <c:order val="1"/>
          <c:tx>
            <c:strRef>
              <c:f>'3A'!$D$92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'3A'!$D$93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A3A-7B46-8D09-6FB842AAF2BD}"/>
            </c:ext>
          </c:extLst>
        </c:ser>
        <c:ser>
          <c:idx val="2"/>
          <c:order val="2"/>
          <c:tx>
            <c:strRef>
              <c:f>'3A'!$E$92</c:f>
              <c:strCache>
                <c:ptCount val="1"/>
                <c:pt idx="0">
                  <c:v>C) casi todos los días</c:v>
                </c:pt>
              </c:strCache>
            </c:strRef>
          </c:tx>
          <c:invertIfNegative val="1"/>
          <c:cat>
            <c:strRef>
              <c:f>'3A'!$B$93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'3A'!$E$93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A3A-7B46-8D09-6FB842AAF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274876"/>
        <c:axId val="841054650"/>
      </c:barChart>
      <c:catAx>
        <c:axId val="7362748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41054650"/>
        <c:crosses val="autoZero"/>
        <c:auto val="1"/>
        <c:lblAlgn val="ctr"/>
        <c:lblOffset val="100"/>
        <c:noMultiLvlLbl val="1"/>
      </c:catAx>
      <c:valAx>
        <c:axId val="8410546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362748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'3A'!$C$95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3D7-F345-812D-5AAD78FB9B8B}"/>
            </c:ext>
          </c:extLst>
        </c:ser>
        <c:ser>
          <c:idx val="1"/>
          <c:order val="1"/>
          <c:tx>
            <c:strRef>
              <c:f>'3A'!$D$94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'3A'!$D$95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3D7-F345-812D-5AAD78FB9B8B}"/>
            </c:ext>
          </c:extLst>
        </c:ser>
        <c:ser>
          <c:idx val="2"/>
          <c:order val="2"/>
          <c:tx>
            <c:strRef>
              <c:f>'3A'!$E$94</c:f>
              <c:strCache>
                <c:ptCount val="1"/>
                <c:pt idx="0">
                  <c:v>C) Mantequilla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'3A'!$E$95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3D7-F345-812D-5AAD78FB9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9615248"/>
        <c:axId val="2115071724"/>
      </c:barChart>
      <c:catAx>
        <c:axId val="549615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15071724"/>
        <c:crosses val="autoZero"/>
        <c:auto val="1"/>
        <c:lblAlgn val="ctr"/>
        <c:lblOffset val="100"/>
        <c:noMultiLvlLbl val="1"/>
      </c:catAx>
      <c:valAx>
        <c:axId val="21150717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496152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'3A'!$C$97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3C5-CA40-919E-09DDEBDFADD1}"/>
            </c:ext>
          </c:extLst>
        </c:ser>
        <c:ser>
          <c:idx val="1"/>
          <c:order val="1"/>
          <c:tx>
            <c:strRef>
              <c:f>'3A'!$D$96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'3A'!$D$97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3C5-CA40-919E-09DDEBDFADD1}"/>
            </c:ext>
          </c:extLst>
        </c:ser>
        <c:ser>
          <c:idx val="2"/>
          <c:order val="2"/>
          <c:tx>
            <c:strRef>
              <c:f>'3A'!$E$96</c:f>
              <c:strCache>
                <c:ptCount val="1"/>
                <c:pt idx="0">
                  <c:v>C) Una o menos</c:v>
                </c:pt>
              </c:strCache>
            </c:strRef>
          </c:tx>
          <c:invertIfNegative val="1"/>
          <c:cat>
            <c:strRef>
              <c:f>'3A'!$B$97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'3A'!$E$97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5-CA40-919E-09DDEBDFA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834567"/>
        <c:axId val="1868665960"/>
      </c:barChart>
      <c:catAx>
        <c:axId val="18968345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68665960"/>
        <c:crosses val="autoZero"/>
        <c:auto val="1"/>
        <c:lblAlgn val="ctr"/>
        <c:lblOffset val="100"/>
        <c:noMultiLvlLbl val="1"/>
      </c:catAx>
      <c:valAx>
        <c:axId val="186866596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9683456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'1A'!$A$8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'1A'!$B$7:$G$7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Carpintero</c:v>
                </c:pt>
              </c:strCache>
            </c:strRef>
          </c:cat>
          <c:val>
            <c:numRef>
              <c:f>'1A'!$B$8:$G$8</c:f>
              <c:numCache>
                <c:formatCode>General</c:formatCode>
                <c:ptCount val="6"/>
                <c:pt idx="0">
                  <c:v>5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6C2-9A45-8703-E6143B4C1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050312"/>
        <c:axId val="867587618"/>
      </c:barChart>
      <c:catAx>
        <c:axId val="1326050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67587618"/>
        <c:crosses val="autoZero"/>
        <c:auto val="1"/>
        <c:lblAlgn val="ctr"/>
        <c:lblOffset val="100"/>
        <c:noMultiLvlLbl val="1"/>
      </c:catAx>
      <c:valAx>
        <c:axId val="8675876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US"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260503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'1A'!$B$87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0A3-3443-96BF-21954A0A1969}"/>
            </c:ext>
          </c:extLst>
        </c:ser>
        <c:ser>
          <c:idx val="1"/>
          <c:order val="1"/>
          <c:tx>
            <c:strRef>
              <c:f>'1A'!$C$86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'1A'!$C$87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0A3-3443-96BF-21954A0A1969}"/>
            </c:ext>
          </c:extLst>
        </c:ser>
        <c:ser>
          <c:idx val="2"/>
          <c:order val="2"/>
          <c:tx>
            <c:strRef>
              <c:f>'1A'!$D$86</c:f>
              <c:strCache>
                <c:ptCount val="1"/>
                <c:pt idx="0">
                  <c:v>C) Una o dos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'1A'!$D$87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0A3-3443-96BF-21954A0A1969}"/>
            </c:ext>
          </c:extLst>
        </c:ser>
        <c:ser>
          <c:idx val="3"/>
          <c:order val="3"/>
          <c:tx>
            <c:strRef>
              <c:f>'1A'!$E$86</c:f>
              <c:strCache>
                <c:ptCount val="1"/>
              </c:strCache>
            </c:strRef>
          </c:tx>
          <c:invertIfNegative val="1"/>
          <c:cat>
            <c:strRef>
              <c:f>'1A'!$A$87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'1A'!$E$87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0A3-3443-96BF-21954A0A1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200949"/>
        <c:axId val="1827159950"/>
      </c:barChart>
      <c:catAx>
        <c:axId val="3102009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27159950"/>
        <c:crosses val="autoZero"/>
        <c:auto val="1"/>
        <c:lblAlgn val="ctr"/>
        <c:lblOffset val="100"/>
        <c:noMultiLvlLbl val="1"/>
      </c:catAx>
      <c:valAx>
        <c:axId val="18271599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102009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'3A'!$C$99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5D5-3F4C-BC54-334D26B5878C}"/>
            </c:ext>
          </c:extLst>
        </c:ser>
        <c:ser>
          <c:idx val="1"/>
          <c:order val="1"/>
          <c:tx>
            <c:strRef>
              <c:f>'3A'!$D$98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'3A'!$D$99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5D5-3F4C-BC54-334D26B5878C}"/>
            </c:ext>
          </c:extLst>
        </c:ser>
        <c:ser>
          <c:idx val="2"/>
          <c:order val="2"/>
          <c:tx>
            <c:strRef>
              <c:f>'3A'!$E$98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'3A'!$E$99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85D5-3F4C-BC54-334D26B5878C}"/>
            </c:ext>
          </c:extLst>
        </c:ser>
        <c:ser>
          <c:idx val="3"/>
          <c:order val="3"/>
          <c:tx>
            <c:strRef>
              <c:f>'3A'!$F$98</c:f>
              <c:strCache>
                <c:ptCount val="1"/>
                <c:pt idx="0">
                  <c:v>d)Ninguna</c:v>
                </c:pt>
              </c:strCache>
            </c:strRef>
          </c:tx>
          <c:invertIfNegative val="1"/>
          <c:cat>
            <c:strRef>
              <c:f>'3A'!$B$99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'3A'!$F$99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85D5-3F4C-BC54-334D26B5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9745383"/>
        <c:axId val="825168824"/>
      </c:barChart>
      <c:catAx>
        <c:axId val="4797453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25168824"/>
        <c:crosses val="autoZero"/>
        <c:auto val="1"/>
        <c:lblAlgn val="ctr"/>
        <c:lblOffset val="100"/>
        <c:noMultiLvlLbl val="1"/>
      </c:catAx>
      <c:valAx>
        <c:axId val="8251688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7974538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'3A'!$C$101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A15-2A45-8031-83616DD9C5AC}"/>
            </c:ext>
          </c:extLst>
        </c:ser>
        <c:ser>
          <c:idx val="1"/>
          <c:order val="1"/>
          <c:tx>
            <c:strRef>
              <c:f>'3A'!$D$100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'3A'!$D$101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A15-2A45-8031-83616DD9C5AC}"/>
            </c:ext>
          </c:extLst>
        </c:ser>
        <c:ser>
          <c:idx val="2"/>
          <c:order val="2"/>
          <c:tx>
            <c:strRef>
              <c:f>'3A'!$E$100</c:f>
              <c:strCache>
                <c:ptCount val="1"/>
                <c:pt idx="0">
                  <c:v>C) Nada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'3A'!$B$101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'3A'!$E$101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A15-2A45-8031-83616DD9C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8008742"/>
        <c:axId val="1351811333"/>
      </c:barChart>
      <c:catAx>
        <c:axId val="11980087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51811333"/>
        <c:crosses val="autoZero"/>
        <c:auto val="1"/>
        <c:lblAlgn val="ctr"/>
        <c:lblOffset val="100"/>
        <c:noMultiLvlLbl val="1"/>
      </c:catAx>
      <c:valAx>
        <c:axId val="13518113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980087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'3A'!$C$103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C4A-4E4F-8903-7F5536EEC97E}"/>
            </c:ext>
          </c:extLst>
        </c:ser>
        <c:ser>
          <c:idx val="1"/>
          <c:order val="1"/>
          <c:tx>
            <c:strRef>
              <c:f>'3A'!$D$102</c:f>
              <c:strCache>
                <c:ptCount val="1"/>
                <c:pt idx="0">
                  <c:v>B) de 3 a 5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'3A'!$D$103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C4A-4E4F-8903-7F5536EEC97E}"/>
            </c:ext>
          </c:extLst>
        </c:ser>
        <c:ser>
          <c:idx val="2"/>
          <c:order val="2"/>
          <c:tx>
            <c:strRef>
              <c:f>'3A'!$E$102</c:f>
              <c:strCache>
                <c:ptCount val="1"/>
                <c:pt idx="0">
                  <c:v>C) 6 o más</c:v>
                </c:pt>
              </c:strCache>
            </c:strRef>
          </c:tx>
          <c:invertIfNegative val="1"/>
          <c:cat>
            <c:strRef>
              <c:f>'3A'!$B$103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'3A'!$E$103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C4A-4E4F-8903-7F5536EEC97E}"/>
            </c:ext>
          </c:extLst>
        </c:ser>
        <c:ser>
          <c:idx val="3"/>
          <c:order val="3"/>
          <c:tx>
            <c:strRef>
              <c:f>'3A'!$F$102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'3A'!$B$103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'3A'!$F$103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4A-4E4F-8903-7F5536EEC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675904"/>
        <c:axId val="1336130126"/>
      </c:barChart>
      <c:catAx>
        <c:axId val="23467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36130126"/>
        <c:crosses val="autoZero"/>
        <c:auto val="1"/>
        <c:lblAlgn val="ctr"/>
        <c:lblOffset val="100"/>
        <c:noMultiLvlLbl val="1"/>
      </c:catAx>
      <c:valAx>
        <c:axId val="13361301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346759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'3A'!$C$104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'3A'!$C$105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D0-E94C-B7BB-409697341A04}"/>
            </c:ext>
          </c:extLst>
        </c:ser>
        <c:ser>
          <c:idx val="1"/>
          <c:order val="1"/>
          <c:tx>
            <c:strRef>
              <c:f>'3A'!$D$104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'3A'!$D$105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AD0-E94C-B7BB-409697341A04}"/>
            </c:ext>
          </c:extLst>
        </c:ser>
        <c:ser>
          <c:idx val="2"/>
          <c:order val="2"/>
          <c:tx>
            <c:strRef>
              <c:f>'3A'!$E$104</c:f>
              <c:strCache>
                <c:ptCount val="1"/>
                <c:pt idx="0">
                  <c:v>C) Más de 3</c:v>
                </c:pt>
              </c:strCache>
            </c:strRef>
          </c:tx>
          <c:invertIfNegative val="1"/>
          <c:cat>
            <c:strRef>
              <c:f>'3A'!$B$105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'3A'!$E$105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AD0-E94C-B7BB-409697341A04}"/>
            </c:ext>
          </c:extLst>
        </c:ser>
        <c:ser>
          <c:idx val="3"/>
          <c:order val="3"/>
          <c:tx>
            <c:strRef>
              <c:f>'3A'!$F$104</c:f>
              <c:strCache>
                <c:ptCount val="1"/>
                <c:pt idx="0">
                  <c:v>D)No tomo</c:v>
                </c:pt>
              </c:strCache>
            </c:strRef>
          </c:tx>
          <c:invertIfNegative val="1"/>
          <c:cat>
            <c:strRef>
              <c:f>'3A'!$B$105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'3A'!$F$105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D0-E94C-B7BB-409697341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270346"/>
        <c:axId val="1503019723"/>
      </c:barChart>
      <c:catAx>
        <c:axId val="19952703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03019723"/>
        <c:crosses val="autoZero"/>
        <c:auto val="1"/>
        <c:lblAlgn val="ctr"/>
        <c:lblOffset val="100"/>
        <c:noMultiLvlLbl val="1"/>
      </c:catAx>
      <c:valAx>
        <c:axId val="15030197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952703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'3B'!$C$6:$G$6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11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F45-4646-BDF6-6643C878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954888"/>
        <c:axId val="1442337720"/>
      </c:barChart>
      <c:catAx>
        <c:axId val="1469954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42337720"/>
        <c:crosses val="autoZero"/>
        <c:auto val="1"/>
        <c:lblAlgn val="ctr"/>
        <c:lblOffset val="100"/>
        <c:noMultiLvlLbl val="1"/>
      </c:catAx>
      <c:valAx>
        <c:axId val="14423377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6995488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Carpintero</c:v>
                </c:pt>
              </c:strCache>
            </c:strRef>
          </c:cat>
          <c:val>
            <c:numRef>
              <c:f>'3B'!$C$8:$H$8</c:f>
              <c:numCache>
                <c:formatCode>General</c:formatCode>
                <c:ptCount val="6"/>
                <c:pt idx="0">
                  <c:v>11</c:v>
                </c:pt>
                <c:pt idx="1">
                  <c:v>2</c:v>
                </c:pt>
                <c:pt idx="3">
                  <c:v>2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A42-5D4B-8C9C-A6FF3D4CE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9258970"/>
        <c:axId val="1694364700"/>
      </c:barChart>
      <c:catAx>
        <c:axId val="117925897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94364700"/>
        <c:crosses val="autoZero"/>
        <c:auto val="1"/>
        <c:lblAlgn val="ctr"/>
        <c:lblOffset val="100"/>
        <c:noMultiLvlLbl val="1"/>
      </c:catAx>
      <c:valAx>
        <c:axId val="16943647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7925897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'3B'!$C$17:$G$17</c:f>
              <c:numCache>
                <c:formatCode>General</c:formatCode>
                <c:ptCount val="5"/>
                <c:pt idx="0">
                  <c:v>12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04B-7343-891E-A47A6CC2C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572149"/>
        <c:axId val="528320790"/>
      </c:barChart>
      <c:catAx>
        <c:axId val="16225721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28320790"/>
        <c:crosses val="autoZero"/>
        <c:auto val="1"/>
        <c:lblAlgn val="ctr"/>
        <c:lblOffset val="100"/>
        <c:noMultiLvlLbl val="1"/>
      </c:catAx>
      <c:valAx>
        <c:axId val="5283207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2257214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'3B'!$C$20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162-8B42-96F3-AC529653F3F7}"/>
            </c:ext>
          </c:extLst>
        </c:ser>
        <c:ser>
          <c:idx val="1"/>
          <c:order val="1"/>
          <c:tx>
            <c:strRef>
              <c:f>'3B'!$D$19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'3B'!$D$20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162-8B42-96F3-AC529653F3F7}"/>
            </c:ext>
          </c:extLst>
        </c:ser>
        <c:ser>
          <c:idx val="2"/>
          <c:order val="2"/>
          <c:tx>
            <c:strRef>
              <c:f>'3B'!$E$19</c:f>
              <c:strCache>
                <c:ptCount val="1"/>
                <c:pt idx="0">
                  <c:v>Separados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'3B'!$E$20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162-8B42-96F3-AC529653F3F7}"/>
            </c:ext>
          </c:extLst>
        </c:ser>
        <c:ser>
          <c:idx val="3"/>
          <c:order val="3"/>
          <c:tx>
            <c:strRef>
              <c:f>'3B'!$F$19</c:f>
              <c:strCache>
                <c:ptCount val="1"/>
                <c:pt idx="0">
                  <c:v>Divorciados</c:v>
                </c:pt>
              </c:strCache>
            </c:strRef>
          </c:tx>
          <c:invertIfNegative val="1"/>
          <c:cat>
            <c:strRef>
              <c:f>'3B'!$B$20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'3B'!$F$20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2-8B42-96F3-AC529653F3F7}"/>
            </c:ext>
          </c:extLst>
        </c:ser>
        <c:ser>
          <c:idx val="4"/>
          <c:order val="4"/>
          <c:tx>
            <c:strRef>
              <c:f>'3B'!$G$19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'3B'!$B$20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'3B'!$G$20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0162-8B42-96F3-AC529653F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549605"/>
        <c:axId val="1163307010"/>
      </c:barChart>
      <c:catAx>
        <c:axId val="335549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63307010"/>
        <c:crosses val="autoZero"/>
        <c:auto val="1"/>
        <c:lblAlgn val="ctr"/>
        <c:lblOffset val="100"/>
        <c:noMultiLvlLbl val="1"/>
      </c:catAx>
      <c:valAx>
        <c:axId val="11633070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355496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'3B'!$C$22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BB5-FF4B-9BFC-86F7241E01D2}"/>
            </c:ext>
          </c:extLst>
        </c:ser>
        <c:ser>
          <c:idx val="1"/>
          <c:order val="1"/>
          <c:tx>
            <c:strRef>
              <c:f>'3B'!$D$21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'3B'!$D$22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BB5-FF4B-9BFC-86F7241E01D2}"/>
            </c:ext>
          </c:extLst>
        </c:ser>
        <c:ser>
          <c:idx val="2"/>
          <c:order val="2"/>
          <c:tx>
            <c:strRef>
              <c:f>'3B'!$E$21</c:f>
              <c:strCache>
                <c:ptCount val="1"/>
                <c:pt idx="0">
                  <c:v>Papá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'3B'!$E$22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BB5-FF4B-9BFC-86F7241E01D2}"/>
            </c:ext>
          </c:extLst>
        </c:ser>
        <c:ser>
          <c:idx val="3"/>
          <c:order val="3"/>
          <c:tx>
            <c:strRef>
              <c:f>'3B'!$F$21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'3B'!$B$22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'3B'!$F$22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B5-FF4B-9BFC-86F7241E01D2}"/>
            </c:ext>
          </c:extLst>
        </c:ser>
        <c:ser>
          <c:idx val="4"/>
          <c:order val="4"/>
          <c:tx>
            <c:strRef>
              <c:f>'3B'!$G$21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'3B'!$B$22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'3B'!$G$22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4BB5-FF4B-9BFC-86F7241E0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1789689"/>
        <c:axId val="188566695"/>
      </c:barChart>
      <c:catAx>
        <c:axId val="20217896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8566695"/>
        <c:crosses val="autoZero"/>
        <c:auto val="1"/>
        <c:lblAlgn val="ctr"/>
        <c:lblOffset val="100"/>
        <c:noMultiLvlLbl val="1"/>
      </c:catAx>
      <c:valAx>
        <c:axId val="1885666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217896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'3B'!$C$24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B42-8B4B-A3B4-63BF45DB59CE}"/>
            </c:ext>
          </c:extLst>
        </c:ser>
        <c:ser>
          <c:idx val="1"/>
          <c:order val="1"/>
          <c:tx>
            <c:strRef>
              <c:f>'3B'!$D$23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'3B'!$D$24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B42-8B4B-A3B4-63BF45DB59CE}"/>
            </c:ext>
          </c:extLst>
        </c:ser>
        <c:ser>
          <c:idx val="2"/>
          <c:order val="2"/>
          <c:tx>
            <c:strRef>
              <c:f>'3B'!$E$23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'3B'!$E$24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B42-8B4B-A3B4-63BF45DB59CE}"/>
            </c:ext>
          </c:extLst>
        </c:ser>
        <c:ser>
          <c:idx val="3"/>
          <c:order val="3"/>
          <c:tx>
            <c:strRef>
              <c:f>'3B'!$F$23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'3B'!$F$24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AB42-8B4B-A3B4-63BF45DB59CE}"/>
            </c:ext>
          </c:extLst>
        </c:ser>
        <c:ser>
          <c:idx val="4"/>
          <c:order val="4"/>
          <c:tx>
            <c:strRef>
              <c:f>'3B'!$G$23</c:f>
              <c:strCache>
                <c:ptCount val="1"/>
                <c:pt idx="0">
                  <c:v>Cuatro</c:v>
                </c:pt>
              </c:strCache>
            </c:strRef>
          </c:tx>
          <c:invertIfNegative val="1"/>
          <c:cat>
            <c:strRef>
              <c:f>'3B'!$B$24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'3B'!$G$24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42-8B4B-A3B4-63BF45DB5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6572472"/>
        <c:axId val="163301714"/>
      </c:barChart>
      <c:catAx>
        <c:axId val="876572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3301714"/>
        <c:crosses val="autoZero"/>
        <c:auto val="1"/>
        <c:lblAlgn val="ctr"/>
        <c:lblOffset val="100"/>
        <c:noMultiLvlLbl val="1"/>
      </c:catAx>
      <c:valAx>
        <c:axId val="1633017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765724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'1A'!$B$89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4E6-5E4C-806E-AF0857502F84}"/>
            </c:ext>
          </c:extLst>
        </c:ser>
        <c:ser>
          <c:idx val="1"/>
          <c:order val="1"/>
          <c:tx>
            <c:strRef>
              <c:f>'1A'!$C$88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'1A'!$C$89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4E6-5E4C-806E-AF0857502F84}"/>
            </c:ext>
          </c:extLst>
        </c:ser>
        <c:ser>
          <c:idx val="2"/>
          <c:order val="2"/>
          <c:tx>
            <c:strRef>
              <c:f>'1A'!$D$88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'1A'!$D$89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4E6-5E4C-806E-AF0857502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3254525"/>
        <c:axId val="1756512138"/>
      </c:barChart>
      <c:catAx>
        <c:axId val="18832545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56512138"/>
        <c:crosses val="autoZero"/>
        <c:auto val="1"/>
        <c:lblAlgn val="ctr"/>
        <c:lblOffset val="100"/>
        <c:noMultiLvlLbl val="1"/>
      </c:catAx>
      <c:valAx>
        <c:axId val="175651213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832545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'3B'!$C$26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F3B-C546-BE68-929D0CFB3D78}"/>
            </c:ext>
          </c:extLst>
        </c:ser>
        <c:ser>
          <c:idx val="1"/>
          <c:order val="1"/>
          <c:tx>
            <c:strRef>
              <c:f>'3B'!$D$25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'3B'!$D$26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F3B-C546-BE68-929D0CFB3D78}"/>
            </c:ext>
          </c:extLst>
        </c:ser>
        <c:ser>
          <c:idx val="2"/>
          <c:order val="2"/>
          <c:tx>
            <c:strRef>
              <c:f>'3B'!$E$25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'3B'!$E$26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F3B-C546-BE68-929D0CFB3D78}"/>
            </c:ext>
          </c:extLst>
        </c:ser>
        <c:ser>
          <c:idx val="3"/>
          <c:order val="3"/>
          <c:tx>
            <c:strRef>
              <c:f>'3B'!$F$25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'3B'!$F$26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CF3B-C546-BE68-929D0CFB3D78}"/>
            </c:ext>
          </c:extLst>
        </c:ser>
        <c:ser>
          <c:idx val="4"/>
          <c:order val="4"/>
          <c:tx>
            <c:strRef>
              <c:f>'3B'!$G$25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CF3B-C546-BE68-929D0CFB3D78}"/>
            </c:ext>
          </c:extLst>
        </c:ser>
        <c:ser>
          <c:idx val="5"/>
          <c:order val="5"/>
          <c:tx>
            <c:strRef>
              <c:f>'3B'!$H$25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'3B'!$H$26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CF3B-C546-BE68-929D0CFB3D78}"/>
            </c:ext>
          </c:extLst>
        </c:ser>
        <c:ser>
          <c:idx val="6"/>
          <c:order val="6"/>
          <c:tx>
            <c:strRef>
              <c:f>'3B'!$I$25</c:f>
              <c:strCache>
                <c:ptCount val="1"/>
                <c:pt idx="0">
                  <c:v>8000 a 8999</c:v>
                </c:pt>
              </c:strCache>
            </c:strRef>
          </c:tx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'3B'!$I$26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CF3B-C546-BE68-929D0CFB3D78}"/>
            </c:ext>
          </c:extLst>
        </c:ser>
        <c:ser>
          <c:idx val="7"/>
          <c:order val="7"/>
          <c:tx>
            <c:strRef>
              <c:f>'3B'!$J$25</c:f>
              <c:strCache>
                <c:ptCount val="1"/>
                <c:pt idx="0">
                  <c:v>No hay datos</c:v>
                </c:pt>
              </c:strCache>
            </c:strRef>
          </c:tx>
          <c:invertIfNegative val="1"/>
          <c:cat>
            <c:strRef>
              <c:f>'3B'!$B$26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'3B'!$J$26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F3B-C546-BE68-929D0CFB3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6188374"/>
        <c:axId val="1798312295"/>
      </c:barChart>
      <c:catAx>
        <c:axId val="181618837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98312295"/>
        <c:crosses val="autoZero"/>
        <c:auto val="1"/>
        <c:lblAlgn val="ctr"/>
        <c:lblOffset val="100"/>
        <c:noMultiLvlLbl val="1"/>
      </c:catAx>
      <c:valAx>
        <c:axId val="17983122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1618837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'3B'!$B$28:$B$29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'3B'!$C$28:$C$29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CBC-0E4D-8F9F-BFCF144FAF00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'3B'!$B$28:$B$29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'3B'!$D$28:$D$29</c:f>
              <c:numCache>
                <c:formatCode>General</c:formatCode>
                <c:ptCount val="2"/>
                <c:pt idx="0">
                  <c:v>0</c:v>
                </c:pt>
                <c:pt idx="1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CBC-0E4D-8F9F-BFCF144FA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1640385"/>
        <c:axId val="1099806214"/>
      </c:barChart>
      <c:catAx>
        <c:axId val="19416403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99806214"/>
        <c:crosses val="autoZero"/>
        <c:auto val="1"/>
        <c:lblAlgn val="ctr"/>
        <c:lblOffset val="100"/>
        <c:noMultiLvlLbl val="1"/>
      </c:catAx>
      <c:valAx>
        <c:axId val="109980621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416403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'3B'!$C$33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208-FD48-896A-A2E81DA2B248}"/>
            </c:ext>
          </c:extLst>
        </c:ser>
        <c:ser>
          <c:idx val="1"/>
          <c:order val="1"/>
          <c:tx>
            <c:strRef>
              <c:f>'3B'!$D$32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'3B'!$D$33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208-FD48-896A-A2E81DA2B248}"/>
            </c:ext>
          </c:extLst>
        </c:ser>
        <c:ser>
          <c:idx val="2"/>
          <c:order val="2"/>
          <c:tx>
            <c:strRef>
              <c:f>'3B'!$E$32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'3B'!$E$33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208-FD48-896A-A2E81DA2B248}"/>
            </c:ext>
          </c:extLst>
        </c:ser>
        <c:ser>
          <c:idx val="3"/>
          <c:order val="3"/>
          <c:tx>
            <c:strRef>
              <c:f>'3B'!$F$32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'3B'!$B$33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'3B'!$F$33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E208-FD48-896A-A2E81DA2B248}"/>
            </c:ext>
          </c:extLst>
        </c:ser>
        <c:ser>
          <c:idx val="4"/>
          <c:order val="4"/>
          <c:tx>
            <c:strRef>
              <c:f>'3B'!$G$32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'3B'!$B$33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'3B'!$G$33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E208-FD48-896A-A2E81DA2B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439506"/>
        <c:axId val="1793076382"/>
      </c:barChart>
      <c:catAx>
        <c:axId val="14874395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93076382"/>
        <c:crosses val="autoZero"/>
        <c:auto val="1"/>
        <c:lblAlgn val="ctr"/>
        <c:lblOffset val="100"/>
        <c:noMultiLvlLbl val="1"/>
      </c:catAx>
      <c:valAx>
        <c:axId val="17930763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874395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'3B'!$C$36:$C$48</c:f>
              <c:numCache>
                <c:formatCode>General</c:formatCode>
                <c:ptCount val="13"/>
                <c:pt idx="0">
                  <c:v>12</c:v>
                </c:pt>
                <c:pt idx="1">
                  <c:v>3</c:v>
                </c:pt>
                <c:pt idx="2">
                  <c:v>5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12</c:v>
                </c:pt>
                <c:pt idx="9">
                  <c:v>12</c:v>
                </c:pt>
                <c:pt idx="10">
                  <c:v>2</c:v>
                </c:pt>
                <c:pt idx="11">
                  <c:v>9</c:v>
                </c:pt>
                <c:pt idx="12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DD4-7E44-A3E6-D3A50AB82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5611485"/>
        <c:axId val="1582488826"/>
      </c:barChart>
      <c:catAx>
        <c:axId val="2756114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82488826"/>
        <c:crosses val="autoZero"/>
        <c:auto val="1"/>
        <c:lblAlgn val="ctr"/>
        <c:lblOffset val="100"/>
        <c:noMultiLvlLbl val="1"/>
      </c:catAx>
      <c:valAx>
        <c:axId val="15824888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756114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'3B'!$C$57:$C$66</c:f>
              <c:numCache>
                <c:formatCode>General</c:formatCode>
                <c:ptCount val="10"/>
                <c:pt idx="4">
                  <c:v>9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F9F-3B49-A35B-15F049312684}"/>
            </c:ext>
          </c:extLst>
        </c:ser>
        <c:ser>
          <c:idx val="1"/>
          <c:order val="1"/>
          <c:tx>
            <c:strRef>
              <c:f>'3B'!$D$55:$D$56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'3B'!$D$57:$D$66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F9F-3B49-A35B-15F049312684}"/>
            </c:ext>
          </c:extLst>
        </c:ser>
        <c:ser>
          <c:idx val="2"/>
          <c:order val="2"/>
          <c:tx>
            <c:strRef>
              <c:f>'3B'!$E$55:$E$56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'3B'!$E$57:$E$66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F9F-3B49-A35B-15F049312684}"/>
            </c:ext>
          </c:extLst>
        </c:ser>
        <c:ser>
          <c:idx val="3"/>
          <c:order val="3"/>
          <c:tx>
            <c:strRef>
              <c:f>'3B'!$F$55:$F$56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'3B'!$F$57:$F$66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BF9F-3B49-A35B-15F049312684}"/>
            </c:ext>
          </c:extLst>
        </c:ser>
        <c:ser>
          <c:idx val="4"/>
          <c:order val="4"/>
          <c:tx>
            <c:strRef>
              <c:f>'3B'!$G$55:$G$56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'3B'!$G$57:$G$66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9</c:v>
                </c:pt>
                <c:pt idx="4">
                  <c:v>2</c:v>
                </c:pt>
                <c:pt idx="5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BF9F-3B49-A35B-15F049312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2868813"/>
        <c:axId val="361526533"/>
      </c:barChart>
      <c:catAx>
        <c:axId val="14828688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61526533"/>
        <c:crosses val="autoZero"/>
        <c:auto val="1"/>
        <c:lblAlgn val="ctr"/>
        <c:lblOffset val="100"/>
        <c:noMultiLvlLbl val="1"/>
      </c:catAx>
      <c:valAx>
        <c:axId val="3615265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828688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'3B'!$C$69:$H$69</c:f>
              <c:numCache>
                <c:formatCode>General</c:formatCode>
                <c:ptCount val="6"/>
                <c:pt idx="0">
                  <c:v>12</c:v>
                </c:pt>
                <c:pt idx="2">
                  <c:v>2</c:v>
                </c:pt>
                <c:pt idx="5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FBF-9549-B929-B39C9DD36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274486"/>
        <c:axId val="255146490"/>
      </c:barChart>
      <c:catAx>
        <c:axId val="10652744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55146490"/>
        <c:crosses val="autoZero"/>
        <c:auto val="1"/>
        <c:lblAlgn val="ctr"/>
        <c:lblOffset val="100"/>
        <c:noMultiLvlLbl val="1"/>
      </c:catAx>
      <c:valAx>
        <c:axId val="2551464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6527448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'3B'!$C$71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253-A649-9ECF-A4F1AC377D81}"/>
            </c:ext>
          </c:extLst>
        </c:ser>
        <c:ser>
          <c:idx val="1"/>
          <c:order val="1"/>
          <c:tx>
            <c:strRef>
              <c:f>'3B'!$D$70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'3B'!$D$71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253-A649-9ECF-A4F1AC377D81}"/>
            </c:ext>
          </c:extLst>
        </c:ser>
        <c:ser>
          <c:idx val="2"/>
          <c:order val="2"/>
          <c:tx>
            <c:strRef>
              <c:f>'3B'!$E$70</c:f>
              <c:strCache>
                <c:ptCount val="1"/>
                <c:pt idx="0">
                  <c:v>NC</c:v>
                </c:pt>
              </c:strCache>
            </c:strRef>
          </c:tx>
          <c:invertIfNegative val="1"/>
          <c:cat>
            <c:strRef>
              <c:f>'3B'!$B$71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'3B'!$E$71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253-A649-9ECF-A4F1AC377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6477111"/>
        <c:axId val="379879570"/>
      </c:barChart>
      <c:catAx>
        <c:axId val="956477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79879570"/>
        <c:crosses val="autoZero"/>
        <c:auto val="1"/>
        <c:lblAlgn val="ctr"/>
        <c:lblOffset val="100"/>
        <c:noMultiLvlLbl val="1"/>
      </c:catAx>
      <c:valAx>
        <c:axId val="3798795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564771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'3B'!$C$72:$F$72</c:f>
              <c:strCache>
                <c:ptCount val="4"/>
                <c:pt idx="0">
                  <c:v>Ver TV</c:v>
                </c:pt>
                <c:pt idx="1">
                  <c:v>Platicar</c:v>
                </c:pt>
                <c:pt idx="2">
                  <c:v>Limpiar la casa</c:v>
                </c:pt>
                <c:pt idx="3">
                  <c:v>Visitar familia</c:v>
                </c:pt>
              </c:strCache>
            </c:strRef>
          </c:cat>
          <c:val>
            <c:numRef>
              <c:f>'3B'!$C$73:$F$73</c:f>
              <c:numCache>
                <c:formatCode>General</c:formatCode>
                <c:ptCount val="4"/>
                <c:pt idx="0">
                  <c:v>5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902-6E4F-ABB8-9D76AF64E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7064735"/>
        <c:axId val="1615238765"/>
      </c:barChart>
      <c:catAx>
        <c:axId val="11070647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15238765"/>
        <c:crosses val="autoZero"/>
        <c:auto val="1"/>
        <c:lblAlgn val="ctr"/>
        <c:lblOffset val="100"/>
        <c:noMultiLvlLbl val="1"/>
      </c:catAx>
      <c:valAx>
        <c:axId val="16152387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070647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'3B'!$C$77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52C-1847-AB4F-A427744B27C4}"/>
            </c:ext>
          </c:extLst>
        </c:ser>
        <c:ser>
          <c:idx val="1"/>
          <c:order val="1"/>
          <c:tx>
            <c:strRef>
              <c:f>'3B'!$D$76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'3B'!$D$77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52C-1847-AB4F-A427744B27C4}"/>
            </c:ext>
          </c:extLst>
        </c:ser>
        <c:ser>
          <c:idx val="2"/>
          <c:order val="2"/>
          <c:tx>
            <c:strRef>
              <c:f>'3B'!$E$76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'3B'!$B$77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'3B'!$E$77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52C-1847-AB4F-A427744B2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029501"/>
        <c:axId val="286967022"/>
      </c:barChart>
      <c:catAx>
        <c:axId val="57029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86967022"/>
        <c:crosses val="autoZero"/>
        <c:auto val="1"/>
        <c:lblAlgn val="ctr"/>
        <c:lblOffset val="100"/>
        <c:noMultiLvlLbl val="1"/>
      </c:catAx>
      <c:valAx>
        <c:axId val="2869670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70295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'3B'!$C$77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C36-9A40-938D-B8FB9417FD29}"/>
            </c:ext>
          </c:extLst>
        </c:ser>
        <c:ser>
          <c:idx val="1"/>
          <c:order val="1"/>
          <c:tx>
            <c:strRef>
              <c:f>'3B'!$D$76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'3B'!$D$77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C36-9A40-938D-B8FB9417FD29}"/>
            </c:ext>
          </c:extLst>
        </c:ser>
        <c:ser>
          <c:idx val="2"/>
          <c:order val="2"/>
          <c:tx>
            <c:strRef>
              <c:f>'3B'!$E$76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'3B'!$B$77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'3B'!$E$77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C36-9A40-938D-B8FB9417F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868429"/>
        <c:axId val="2077628290"/>
      </c:barChart>
      <c:catAx>
        <c:axId val="7928684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77628290"/>
        <c:crosses val="autoZero"/>
        <c:auto val="1"/>
        <c:lblAlgn val="ctr"/>
        <c:lblOffset val="100"/>
        <c:noMultiLvlLbl val="1"/>
      </c:catAx>
      <c:valAx>
        <c:axId val="207762829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928684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'1A'!$B$91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B4A-1241-9A65-0C3F06103D8D}"/>
            </c:ext>
          </c:extLst>
        </c:ser>
        <c:ser>
          <c:idx val="1"/>
          <c:order val="1"/>
          <c:tx>
            <c:strRef>
              <c:f>'1A'!$C$90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'1A'!$C$91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B4A-1241-9A65-0C3F06103D8D}"/>
            </c:ext>
          </c:extLst>
        </c:ser>
        <c:ser>
          <c:idx val="2"/>
          <c:order val="2"/>
          <c:tx>
            <c:strRef>
              <c:f>'1A'!$D$90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'1A'!$A$91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'1A'!$D$91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B4A-1241-9A65-0C3F06103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6508099"/>
        <c:axId val="1938371420"/>
      </c:barChart>
      <c:catAx>
        <c:axId val="14365080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38371420"/>
        <c:crosses val="autoZero"/>
        <c:auto val="1"/>
        <c:lblAlgn val="ctr"/>
        <c:lblOffset val="100"/>
        <c:noMultiLvlLbl val="1"/>
      </c:catAx>
      <c:valAx>
        <c:axId val="19383714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3650809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'3B'!$C$79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293-8A4A-B4E7-99623E76DEF7}"/>
            </c:ext>
          </c:extLst>
        </c:ser>
        <c:ser>
          <c:idx val="1"/>
          <c:order val="1"/>
          <c:tx>
            <c:strRef>
              <c:f>'3B'!$D$78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'3B'!$D$79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293-8A4A-B4E7-99623E76DEF7}"/>
            </c:ext>
          </c:extLst>
        </c:ser>
        <c:ser>
          <c:idx val="2"/>
          <c:order val="2"/>
          <c:tx>
            <c:strRef>
              <c:f>'3B'!$E$78</c:f>
              <c:strCache>
                <c:ptCount val="1"/>
                <c:pt idx="0">
                  <c:v>Rara vez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'3B'!$E$79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1293-8A4A-B4E7-99623E76D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7945246"/>
        <c:axId val="335228023"/>
      </c:barChart>
      <c:catAx>
        <c:axId val="18879452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35228023"/>
        <c:crosses val="autoZero"/>
        <c:auto val="1"/>
        <c:lblAlgn val="ctr"/>
        <c:lblOffset val="100"/>
        <c:noMultiLvlLbl val="1"/>
      </c:catAx>
      <c:valAx>
        <c:axId val="33522802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879452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'3B'!$C$83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17C-BE40-8BCB-84814317D3BF}"/>
            </c:ext>
          </c:extLst>
        </c:ser>
        <c:ser>
          <c:idx val="1"/>
          <c:order val="1"/>
          <c:tx>
            <c:strRef>
              <c:f>'3B'!$D$82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'3B'!$D$83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17C-BE40-8BCB-84814317D3BF}"/>
            </c:ext>
          </c:extLst>
        </c:ser>
        <c:ser>
          <c:idx val="2"/>
          <c:order val="2"/>
          <c:tx>
            <c:strRef>
              <c:f>'3B'!$E$82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'3B'!$E$83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17C-BE40-8BCB-84814317D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659020"/>
        <c:axId val="154642072"/>
      </c:barChart>
      <c:catAx>
        <c:axId val="8106590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4642072"/>
        <c:crosses val="autoZero"/>
        <c:auto val="1"/>
        <c:lblAlgn val="ctr"/>
        <c:lblOffset val="100"/>
        <c:noMultiLvlLbl val="1"/>
      </c:catAx>
      <c:valAx>
        <c:axId val="1546420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106590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'3B'!$C$85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51C-3A4D-9455-27967C8C7737}"/>
            </c:ext>
          </c:extLst>
        </c:ser>
        <c:ser>
          <c:idx val="1"/>
          <c:order val="1"/>
          <c:tx>
            <c:strRef>
              <c:f>'3B'!$D$84</c:f>
              <c:strCache>
                <c:ptCount val="1"/>
                <c:pt idx="0">
                  <c:v>De 3 a 6 veces por semana</c:v>
                </c:pt>
              </c:strCache>
            </c:strRef>
          </c:tx>
          <c:invertIfNegative val="1"/>
          <c:cat>
            <c:strRef>
              <c:f>'3B'!$B$85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'3B'!$D$85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951C-3A4D-9455-27967C8C7737}"/>
            </c:ext>
          </c:extLst>
        </c:ser>
        <c:ser>
          <c:idx val="2"/>
          <c:order val="2"/>
          <c:tx>
            <c:strRef>
              <c:f>'3B'!$E$84</c:f>
              <c:strCache>
                <c:ptCount val="1"/>
                <c:pt idx="0">
                  <c:v>Más de 6 veces por semana</c:v>
                </c:pt>
              </c:strCache>
            </c:strRef>
          </c:tx>
          <c:invertIfNegative val="1"/>
          <c:cat>
            <c:strRef>
              <c:f>'3B'!$B$85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'3B'!$E$85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51C-3A4D-9455-27967C8C7737}"/>
            </c:ext>
          </c:extLst>
        </c:ser>
        <c:ser>
          <c:idx val="3"/>
          <c:order val="3"/>
          <c:tx>
            <c:strRef>
              <c:f>'3B'!$F$84</c:f>
              <c:strCache>
                <c:ptCount val="1"/>
                <c:pt idx="0">
                  <c:v>No como</c:v>
                </c:pt>
              </c:strCache>
            </c:strRef>
          </c:tx>
          <c:invertIfNegative val="1"/>
          <c:cat>
            <c:strRef>
              <c:f>'3B'!$B$85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'3B'!$F$85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51C-3A4D-9455-27967C8C7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1351146"/>
        <c:axId val="1127298951"/>
      </c:barChart>
      <c:catAx>
        <c:axId val="11013511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27298951"/>
        <c:crosses val="autoZero"/>
        <c:auto val="1"/>
        <c:lblAlgn val="ctr"/>
        <c:lblOffset val="100"/>
        <c:noMultiLvlLbl val="1"/>
      </c:catAx>
      <c:valAx>
        <c:axId val="11272989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013511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'3B'!$C$87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992-2B40-81FB-8F2C99CA4F1C}"/>
            </c:ext>
          </c:extLst>
        </c:ser>
        <c:ser>
          <c:idx val="1"/>
          <c:order val="1"/>
          <c:tx>
            <c:strRef>
              <c:f>'3B'!$D$86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'3B'!$D$87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992-2B40-81FB-8F2C99CA4F1C}"/>
            </c:ext>
          </c:extLst>
        </c:ser>
        <c:ser>
          <c:idx val="2"/>
          <c:order val="2"/>
          <c:tx>
            <c:strRef>
              <c:f>'3B'!$E$86</c:f>
              <c:strCache>
                <c:ptCount val="1"/>
                <c:pt idx="0">
                  <c:v>C) Una o dos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'3B'!$E$87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992-2B40-81FB-8F2C99CA4F1C}"/>
            </c:ext>
          </c:extLst>
        </c:ser>
        <c:ser>
          <c:idx val="3"/>
          <c:order val="3"/>
          <c:tx>
            <c:strRef>
              <c:f>'3B'!$F$86</c:f>
              <c:strCache>
                <c:ptCount val="1"/>
              </c:strCache>
            </c:strRef>
          </c:tx>
          <c:invertIfNegative val="1"/>
          <c:cat>
            <c:strRef>
              <c:f>'3B'!$B$87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'3B'!$F$87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992-2B40-81FB-8F2C99CA4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8018857"/>
        <c:axId val="2131741408"/>
      </c:barChart>
      <c:catAx>
        <c:axId val="3580188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31741408"/>
        <c:crosses val="autoZero"/>
        <c:auto val="1"/>
        <c:lblAlgn val="ctr"/>
        <c:lblOffset val="100"/>
        <c:noMultiLvlLbl val="1"/>
      </c:catAx>
      <c:valAx>
        <c:axId val="21317414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580188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'3B'!$C$89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694-A941-8035-D6FCDE427587}"/>
            </c:ext>
          </c:extLst>
        </c:ser>
        <c:ser>
          <c:idx val="1"/>
          <c:order val="1"/>
          <c:tx>
            <c:strRef>
              <c:f>'3B'!$D$88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'3B'!$D$89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694-A941-8035-D6FCDE427587}"/>
            </c:ext>
          </c:extLst>
        </c:ser>
        <c:ser>
          <c:idx val="2"/>
          <c:order val="2"/>
          <c:tx>
            <c:strRef>
              <c:f>'3B'!$E$88</c:f>
              <c:strCache>
                <c:ptCount val="1"/>
                <c:pt idx="0">
                  <c:v>C) casi todos los días</c:v>
                </c:pt>
              </c:strCache>
            </c:strRef>
          </c:tx>
          <c:invertIfNegative val="1"/>
          <c:cat>
            <c:strRef>
              <c:f>'3B'!$B$89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'3B'!$E$89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694-A941-8035-D6FCDE427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257018"/>
        <c:axId val="795177533"/>
      </c:barChart>
      <c:catAx>
        <c:axId val="64725701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95177533"/>
        <c:crosses val="autoZero"/>
        <c:auto val="1"/>
        <c:lblAlgn val="ctr"/>
        <c:lblOffset val="100"/>
        <c:noMultiLvlLbl val="1"/>
      </c:catAx>
      <c:valAx>
        <c:axId val="7951775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4725701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'3B'!$C$91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D02-9643-B92E-06D8BA2483ED}"/>
            </c:ext>
          </c:extLst>
        </c:ser>
        <c:ser>
          <c:idx val="1"/>
          <c:order val="1"/>
          <c:tx>
            <c:strRef>
              <c:f>'3B'!$D$90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'3B'!$D$91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D02-9643-B92E-06D8BA2483ED}"/>
            </c:ext>
          </c:extLst>
        </c:ser>
        <c:ser>
          <c:idx val="2"/>
          <c:order val="2"/>
          <c:tx>
            <c:strRef>
              <c:f>'3B'!$E$90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'3B'!$B$91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'3B'!$E$91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D02-9643-B92E-06D8BA24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966993"/>
        <c:axId val="177737048"/>
      </c:barChart>
      <c:catAx>
        <c:axId val="12799669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7737048"/>
        <c:crosses val="autoZero"/>
        <c:auto val="1"/>
        <c:lblAlgn val="ctr"/>
        <c:lblOffset val="100"/>
        <c:noMultiLvlLbl val="1"/>
      </c:catAx>
      <c:valAx>
        <c:axId val="1777370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799669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'3B'!$C$93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99B-5246-95B6-F393C4967846}"/>
            </c:ext>
          </c:extLst>
        </c:ser>
        <c:ser>
          <c:idx val="1"/>
          <c:order val="1"/>
          <c:tx>
            <c:strRef>
              <c:f>'3B'!$D$92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'3B'!$D$93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99B-5246-95B6-F393C4967846}"/>
            </c:ext>
          </c:extLst>
        </c:ser>
        <c:ser>
          <c:idx val="2"/>
          <c:order val="2"/>
          <c:tx>
            <c:strRef>
              <c:f>'3B'!$E$92</c:f>
              <c:strCache>
                <c:ptCount val="1"/>
                <c:pt idx="0">
                  <c:v>C) casi todos los días</c:v>
                </c:pt>
              </c:strCache>
            </c:strRef>
          </c:tx>
          <c:invertIfNegative val="1"/>
          <c:cat>
            <c:strRef>
              <c:f>'3B'!$B$93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'3B'!$E$93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9B-5246-95B6-F393C4967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4017594"/>
        <c:axId val="417621616"/>
      </c:barChart>
      <c:catAx>
        <c:axId val="21040175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17621616"/>
        <c:crosses val="autoZero"/>
        <c:auto val="1"/>
        <c:lblAlgn val="ctr"/>
        <c:lblOffset val="100"/>
        <c:noMultiLvlLbl val="1"/>
      </c:catAx>
      <c:valAx>
        <c:axId val="4176216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040175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'3B'!$C$95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2CE-2E46-A6DD-12022FE26627}"/>
            </c:ext>
          </c:extLst>
        </c:ser>
        <c:ser>
          <c:idx val="1"/>
          <c:order val="1"/>
          <c:tx>
            <c:strRef>
              <c:f>'3B'!$D$94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'3B'!$D$95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2CE-2E46-A6DD-12022FE26627}"/>
            </c:ext>
          </c:extLst>
        </c:ser>
        <c:ser>
          <c:idx val="2"/>
          <c:order val="2"/>
          <c:tx>
            <c:strRef>
              <c:f>'3B'!$E$94</c:f>
              <c:strCache>
                <c:ptCount val="1"/>
                <c:pt idx="0">
                  <c:v>C) Mantequilla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'3B'!$E$95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2CE-2E46-A6DD-12022FE2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135341"/>
        <c:axId val="438560033"/>
      </c:barChart>
      <c:catAx>
        <c:axId val="11471353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38560033"/>
        <c:crosses val="autoZero"/>
        <c:auto val="1"/>
        <c:lblAlgn val="ctr"/>
        <c:lblOffset val="100"/>
        <c:noMultiLvlLbl val="1"/>
      </c:catAx>
      <c:valAx>
        <c:axId val="4385600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471353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'3B'!$C$97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54B-4E49-A5A3-D1FED9134495}"/>
            </c:ext>
          </c:extLst>
        </c:ser>
        <c:ser>
          <c:idx val="1"/>
          <c:order val="1"/>
          <c:tx>
            <c:strRef>
              <c:f>'3B'!$D$96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'3B'!$D$97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54B-4E49-A5A3-D1FED9134495}"/>
            </c:ext>
          </c:extLst>
        </c:ser>
        <c:ser>
          <c:idx val="2"/>
          <c:order val="2"/>
          <c:tx>
            <c:strRef>
              <c:f>'3B'!$E$96</c:f>
              <c:strCache>
                <c:ptCount val="1"/>
                <c:pt idx="0">
                  <c:v>C) Una o menos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'3B'!$E$97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54B-4E49-A5A3-D1FED9134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8232777"/>
        <c:axId val="571144030"/>
      </c:barChart>
      <c:catAx>
        <c:axId val="13082327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71144030"/>
        <c:crosses val="autoZero"/>
        <c:auto val="1"/>
        <c:lblAlgn val="ctr"/>
        <c:lblOffset val="100"/>
        <c:noMultiLvlLbl val="1"/>
      </c:catAx>
      <c:valAx>
        <c:axId val="5711440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082327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'3B'!$C$99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264-D04A-A58C-AC8287C833FE}"/>
            </c:ext>
          </c:extLst>
        </c:ser>
        <c:ser>
          <c:idx val="1"/>
          <c:order val="1"/>
          <c:tx>
            <c:strRef>
              <c:f>'3B'!$D$98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'3B'!$D$99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264-D04A-A58C-AC8287C833FE}"/>
            </c:ext>
          </c:extLst>
        </c:ser>
        <c:ser>
          <c:idx val="2"/>
          <c:order val="2"/>
          <c:tx>
            <c:strRef>
              <c:f>'3B'!$E$98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'3B'!$E$99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264-D04A-A58C-AC8287C833FE}"/>
            </c:ext>
          </c:extLst>
        </c:ser>
        <c:ser>
          <c:idx val="3"/>
          <c:order val="3"/>
          <c:tx>
            <c:strRef>
              <c:f>'3B'!$F$98</c:f>
              <c:strCache>
                <c:ptCount val="1"/>
                <c:pt idx="0">
                  <c:v>d)Ninguna</c:v>
                </c:pt>
              </c:strCache>
            </c:strRef>
          </c:tx>
          <c:invertIfNegative val="1"/>
          <c:cat>
            <c:strRef>
              <c:f>'3B'!$B$99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'3B'!$F$99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264-D04A-A58C-AC8287C83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1456806"/>
        <c:axId val="172353948"/>
      </c:barChart>
      <c:catAx>
        <c:axId val="18014568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2353948"/>
        <c:crosses val="autoZero"/>
        <c:auto val="1"/>
        <c:lblAlgn val="ctr"/>
        <c:lblOffset val="100"/>
        <c:noMultiLvlLbl val="1"/>
      </c:catAx>
      <c:valAx>
        <c:axId val="1723539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014568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'1A'!$B$93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62E-D94B-B2CF-E3C36E65EE18}"/>
            </c:ext>
          </c:extLst>
        </c:ser>
        <c:ser>
          <c:idx val="1"/>
          <c:order val="1"/>
          <c:tx>
            <c:strRef>
              <c:f>'1A'!$C$92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'1A'!$C$93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62E-D94B-B2CF-E3C36E65EE18}"/>
            </c:ext>
          </c:extLst>
        </c:ser>
        <c:ser>
          <c:idx val="2"/>
          <c:order val="2"/>
          <c:tx>
            <c:strRef>
              <c:f>'1A'!$D$92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'1A'!$D$93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62E-D94B-B2CF-E3C36E65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2725192"/>
        <c:axId val="924621465"/>
      </c:barChart>
      <c:catAx>
        <c:axId val="1252725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24621465"/>
        <c:crosses val="autoZero"/>
        <c:auto val="1"/>
        <c:lblAlgn val="ctr"/>
        <c:lblOffset val="100"/>
        <c:noMultiLvlLbl val="1"/>
      </c:catAx>
      <c:valAx>
        <c:axId val="92462146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527251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'3B'!$C$101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4C3-4B4A-A3F2-4E5FD76C79CD}"/>
            </c:ext>
          </c:extLst>
        </c:ser>
        <c:ser>
          <c:idx val="1"/>
          <c:order val="1"/>
          <c:tx>
            <c:strRef>
              <c:f>'3B'!$D$100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'3B'!$D$101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4C3-4B4A-A3F2-4E5FD76C79CD}"/>
            </c:ext>
          </c:extLst>
        </c:ser>
        <c:ser>
          <c:idx val="2"/>
          <c:order val="2"/>
          <c:tx>
            <c:strRef>
              <c:f>'3B'!$E$100</c:f>
              <c:strCache>
                <c:ptCount val="1"/>
                <c:pt idx="0">
                  <c:v>C) Nada</c:v>
                </c:pt>
              </c:strCache>
            </c:strRef>
          </c:tx>
          <c:invertIfNegative val="1"/>
          <c:cat>
            <c:strRef>
              <c:f>'3B'!$B$101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'3B'!$E$101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4C3-4B4A-A3F2-4E5FD76C7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858838"/>
        <c:axId val="328819054"/>
      </c:barChart>
      <c:catAx>
        <c:axId val="20658588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28819054"/>
        <c:crosses val="autoZero"/>
        <c:auto val="1"/>
        <c:lblAlgn val="ctr"/>
        <c:lblOffset val="100"/>
        <c:noMultiLvlLbl val="1"/>
      </c:catAx>
      <c:valAx>
        <c:axId val="32881905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6585883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'3B'!$C$103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080-1941-9338-00475E31D231}"/>
            </c:ext>
          </c:extLst>
        </c:ser>
        <c:ser>
          <c:idx val="1"/>
          <c:order val="1"/>
          <c:tx>
            <c:strRef>
              <c:f>'3B'!$D$102</c:f>
              <c:strCache>
                <c:ptCount val="1"/>
                <c:pt idx="0">
                  <c:v>B) de 3 a 5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'3B'!$D$103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080-1941-9338-00475E31D231}"/>
            </c:ext>
          </c:extLst>
        </c:ser>
        <c:ser>
          <c:idx val="2"/>
          <c:order val="2"/>
          <c:tx>
            <c:strRef>
              <c:f>'3B'!$E$102</c:f>
              <c:strCache>
                <c:ptCount val="1"/>
                <c:pt idx="0">
                  <c:v>C) 6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'3B'!$E$103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1080-1941-9338-00475E31D231}"/>
            </c:ext>
          </c:extLst>
        </c:ser>
        <c:ser>
          <c:idx val="3"/>
          <c:order val="3"/>
          <c:tx>
            <c:strRef>
              <c:f>'3B'!$F$102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'3B'!$B$103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'3B'!$F$103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80-1941-9338-00475E31D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587747"/>
        <c:axId val="2060865548"/>
      </c:barChart>
      <c:catAx>
        <c:axId val="3205877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60865548"/>
        <c:crosses val="autoZero"/>
        <c:auto val="1"/>
        <c:lblAlgn val="ctr"/>
        <c:lblOffset val="100"/>
        <c:noMultiLvlLbl val="1"/>
      </c:catAx>
      <c:valAx>
        <c:axId val="20608655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2058774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'3B'!$C$104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'3B'!$C$105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031-324E-A657-534D69EDF3B6}"/>
            </c:ext>
          </c:extLst>
        </c:ser>
        <c:ser>
          <c:idx val="1"/>
          <c:order val="1"/>
          <c:tx>
            <c:strRef>
              <c:f>'3B'!$D$104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'3B'!$D$105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031-324E-A657-534D69EDF3B6}"/>
            </c:ext>
          </c:extLst>
        </c:ser>
        <c:ser>
          <c:idx val="2"/>
          <c:order val="2"/>
          <c:tx>
            <c:strRef>
              <c:f>'3B'!$E$104</c:f>
              <c:strCache>
                <c:ptCount val="1"/>
                <c:pt idx="0">
                  <c:v>C) Más de 3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'3B'!$E$105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031-324E-A657-534D69EDF3B6}"/>
            </c:ext>
          </c:extLst>
        </c:ser>
        <c:ser>
          <c:idx val="3"/>
          <c:order val="3"/>
          <c:tx>
            <c:strRef>
              <c:f>'3B'!$F$104</c:f>
              <c:strCache>
                <c:ptCount val="1"/>
                <c:pt idx="0">
                  <c:v>D)No tomo</c:v>
                </c:pt>
              </c:strCache>
            </c:strRef>
          </c:tx>
          <c:invertIfNegative val="1"/>
          <c:cat>
            <c:strRef>
              <c:f>'3B'!$B$105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'3B'!$F$105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31-324E-A657-534D69EDF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883736"/>
        <c:axId val="380450008"/>
      </c:barChart>
      <c:catAx>
        <c:axId val="2039883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80450008"/>
        <c:crosses val="autoZero"/>
        <c:auto val="1"/>
        <c:lblAlgn val="ctr"/>
        <c:lblOffset val="100"/>
        <c:noMultiLvlLbl val="1"/>
      </c:catAx>
      <c:valAx>
        <c:axId val="3804500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3988373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'3Cc'!$C$6:$G$6</c:f>
              <c:numCache>
                <c:formatCode>General</c:formatCode>
                <c:ptCount val="5"/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C37-584A-A1F9-416A5F349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4975128"/>
        <c:axId val="690976357"/>
      </c:barChart>
      <c:catAx>
        <c:axId val="974975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90976357"/>
        <c:crosses val="autoZero"/>
        <c:auto val="1"/>
        <c:lblAlgn val="ctr"/>
        <c:lblOffset val="100"/>
        <c:noMultiLvlLbl val="1"/>
      </c:catAx>
      <c:valAx>
        <c:axId val="6909763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7497512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Carpintero</c:v>
                </c:pt>
              </c:strCache>
            </c:strRef>
          </c:cat>
          <c:val>
            <c:numRef>
              <c:f>'3Cc'!$C$8:$H$8</c:f>
              <c:numCache>
                <c:formatCode>General</c:formatCode>
                <c:ptCount val="6"/>
                <c:pt idx="0">
                  <c:v>5</c:v>
                </c:pt>
                <c:pt idx="1">
                  <c:v>2</c:v>
                </c:pt>
                <c:pt idx="3">
                  <c:v>3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275-D142-8222-CA9EB937F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64199"/>
        <c:axId val="1088106519"/>
      </c:barChart>
      <c:catAx>
        <c:axId val="3467641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88106519"/>
        <c:crosses val="autoZero"/>
        <c:auto val="1"/>
        <c:lblAlgn val="ctr"/>
        <c:lblOffset val="100"/>
        <c:noMultiLvlLbl val="1"/>
      </c:catAx>
      <c:valAx>
        <c:axId val="1088106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4676419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'3Cc'!$C$17:$G$17</c:f>
              <c:numCache>
                <c:formatCode>General</c:formatCode>
                <c:ptCount val="5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635-2343-8F26-A42FA63DF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417089"/>
        <c:axId val="676004313"/>
      </c:barChart>
      <c:catAx>
        <c:axId val="6664170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76004313"/>
        <c:crosses val="autoZero"/>
        <c:auto val="1"/>
        <c:lblAlgn val="ctr"/>
        <c:lblOffset val="100"/>
        <c:noMultiLvlLbl val="1"/>
      </c:catAx>
      <c:valAx>
        <c:axId val="6760043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664170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'3Cc'!$C$20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5F7-E743-A86A-6ACFE10C1D00}"/>
            </c:ext>
          </c:extLst>
        </c:ser>
        <c:ser>
          <c:idx val="1"/>
          <c:order val="1"/>
          <c:tx>
            <c:strRef>
              <c:f>'3Cc'!$D$19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'3Cc'!$D$20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5F7-E743-A86A-6ACFE10C1D00}"/>
            </c:ext>
          </c:extLst>
        </c:ser>
        <c:ser>
          <c:idx val="2"/>
          <c:order val="2"/>
          <c:tx>
            <c:strRef>
              <c:f>'3Cc'!$E$19</c:f>
              <c:strCache>
                <c:ptCount val="1"/>
                <c:pt idx="0">
                  <c:v>Separados</c:v>
                </c:pt>
              </c:strCache>
            </c:strRef>
          </c:tx>
          <c:invertIfNegative val="1"/>
          <c:cat>
            <c:strRef>
              <c:f>'3Cc'!$B$20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'3Cc'!$E$20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5F7-E743-A86A-6ACFE10C1D00}"/>
            </c:ext>
          </c:extLst>
        </c:ser>
        <c:ser>
          <c:idx val="3"/>
          <c:order val="3"/>
          <c:tx>
            <c:strRef>
              <c:f>'3Cc'!$F$19</c:f>
              <c:strCache>
                <c:ptCount val="1"/>
                <c:pt idx="0">
                  <c:v>Divorciados</c:v>
                </c:pt>
              </c:strCache>
            </c:strRef>
          </c:tx>
          <c:invertIfNegative val="1"/>
          <c:cat>
            <c:strRef>
              <c:f>'3Cc'!$B$20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'3Cc'!$F$20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F7-E743-A86A-6ACFE10C1D00}"/>
            </c:ext>
          </c:extLst>
        </c:ser>
        <c:ser>
          <c:idx val="4"/>
          <c:order val="4"/>
          <c:tx>
            <c:strRef>
              <c:f>'3Cc'!$G$19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'3Cc'!$B$20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'3Cc'!$G$20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45F7-E743-A86A-6ACFE10C1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529293"/>
        <c:axId val="355374586"/>
      </c:barChart>
      <c:catAx>
        <c:axId val="106652929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55374586"/>
        <c:crosses val="autoZero"/>
        <c:auto val="1"/>
        <c:lblAlgn val="ctr"/>
        <c:lblOffset val="100"/>
        <c:noMultiLvlLbl val="1"/>
      </c:catAx>
      <c:valAx>
        <c:axId val="35537458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6652929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'3Cc'!$C$22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118-7940-88D2-94B6D70014D7}"/>
            </c:ext>
          </c:extLst>
        </c:ser>
        <c:ser>
          <c:idx val="1"/>
          <c:order val="1"/>
          <c:tx>
            <c:strRef>
              <c:f>'3Cc'!$D$21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'3Cc'!$D$22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118-7940-88D2-94B6D70014D7}"/>
            </c:ext>
          </c:extLst>
        </c:ser>
        <c:ser>
          <c:idx val="2"/>
          <c:order val="2"/>
          <c:tx>
            <c:strRef>
              <c:f>'3Cc'!$E$21</c:f>
              <c:strCache>
                <c:ptCount val="1"/>
                <c:pt idx="0">
                  <c:v>Papá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'3Cc'!$E$22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118-7940-88D2-94B6D70014D7}"/>
            </c:ext>
          </c:extLst>
        </c:ser>
        <c:ser>
          <c:idx val="3"/>
          <c:order val="3"/>
          <c:tx>
            <c:strRef>
              <c:f>'3Cc'!$F$21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'3Cc'!$B$22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'3Cc'!$F$22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18-7940-88D2-94B6D70014D7}"/>
            </c:ext>
          </c:extLst>
        </c:ser>
        <c:ser>
          <c:idx val="4"/>
          <c:order val="4"/>
          <c:tx>
            <c:strRef>
              <c:f>'3Cc'!$G$21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'3Cc'!$B$22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'3Cc'!$G$22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B118-7940-88D2-94B6D7001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0327413"/>
        <c:axId val="416534033"/>
      </c:barChart>
      <c:catAx>
        <c:axId val="19503274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16534033"/>
        <c:crosses val="autoZero"/>
        <c:auto val="1"/>
        <c:lblAlgn val="ctr"/>
        <c:lblOffset val="100"/>
        <c:noMultiLvlLbl val="1"/>
      </c:catAx>
      <c:valAx>
        <c:axId val="41653403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503274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'3Cc'!$C$24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890-BF4D-85D2-078A17DE2DDC}"/>
            </c:ext>
          </c:extLst>
        </c:ser>
        <c:ser>
          <c:idx val="1"/>
          <c:order val="1"/>
          <c:tx>
            <c:strRef>
              <c:f>'3Cc'!$D$23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'3Cc'!$D$24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890-BF4D-85D2-078A17DE2DDC}"/>
            </c:ext>
          </c:extLst>
        </c:ser>
        <c:ser>
          <c:idx val="2"/>
          <c:order val="2"/>
          <c:tx>
            <c:strRef>
              <c:f>'3Cc'!$E$23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'3Cc'!$E$24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890-BF4D-85D2-078A17DE2DDC}"/>
            </c:ext>
          </c:extLst>
        </c:ser>
        <c:ser>
          <c:idx val="3"/>
          <c:order val="3"/>
          <c:tx>
            <c:strRef>
              <c:f>'3Cc'!$F$23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'3Cc'!$B$24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'3Cc'!$F$24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D890-BF4D-85D2-078A17DE2DDC}"/>
            </c:ext>
          </c:extLst>
        </c:ser>
        <c:ser>
          <c:idx val="4"/>
          <c:order val="4"/>
          <c:tx>
            <c:strRef>
              <c:f>'3Cc'!$G$23</c:f>
              <c:strCache>
                <c:ptCount val="1"/>
                <c:pt idx="0">
                  <c:v>Cuatro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'3Cc'!$B$24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'3Cc'!$G$24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D890-BF4D-85D2-078A17DE2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482143"/>
        <c:axId val="1503510107"/>
      </c:barChart>
      <c:catAx>
        <c:axId val="8424821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03510107"/>
        <c:crosses val="autoZero"/>
        <c:auto val="1"/>
        <c:lblAlgn val="ctr"/>
        <c:lblOffset val="100"/>
        <c:noMultiLvlLbl val="1"/>
      </c:catAx>
      <c:valAx>
        <c:axId val="15035101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4248214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'3Cc'!$C$26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73E-1340-96E5-51ABCF3F9E38}"/>
            </c:ext>
          </c:extLst>
        </c:ser>
        <c:ser>
          <c:idx val="1"/>
          <c:order val="1"/>
          <c:tx>
            <c:strRef>
              <c:f>'3Cc'!$D$25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'3Cc'!$D$26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73E-1340-96E5-51ABCF3F9E38}"/>
            </c:ext>
          </c:extLst>
        </c:ser>
        <c:ser>
          <c:idx val="2"/>
          <c:order val="2"/>
          <c:tx>
            <c:strRef>
              <c:f>'3Cc'!$E$25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'3Cc'!$E$26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73E-1340-96E5-51ABCF3F9E38}"/>
            </c:ext>
          </c:extLst>
        </c:ser>
        <c:ser>
          <c:idx val="3"/>
          <c:order val="3"/>
          <c:tx>
            <c:strRef>
              <c:f>'3Cc'!$F$25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'3Cc'!$F$26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73E-1340-96E5-51ABCF3F9E38}"/>
            </c:ext>
          </c:extLst>
        </c:ser>
        <c:ser>
          <c:idx val="4"/>
          <c:order val="4"/>
          <c:tx>
            <c:strRef>
              <c:f>'3Cc'!$G$25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'3Cc'!$G$26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773E-1340-96E5-51ABCF3F9E38}"/>
            </c:ext>
          </c:extLst>
        </c:ser>
        <c:ser>
          <c:idx val="5"/>
          <c:order val="5"/>
          <c:tx>
            <c:strRef>
              <c:f>'3Cc'!$H$25</c:f>
              <c:strCache>
                <c:ptCount val="1"/>
                <c:pt idx="0">
                  <c:v>7000 a 7999</c:v>
                </c:pt>
              </c:strCache>
            </c:strRef>
          </c:tx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'3Cc'!$H$26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3E-1340-96E5-51ABCF3F9E38}"/>
            </c:ext>
          </c:extLst>
        </c:ser>
        <c:ser>
          <c:idx val="6"/>
          <c:order val="6"/>
          <c:tx>
            <c:strRef>
              <c:f>'3Cc'!$I$25</c:f>
              <c:strCache>
                <c:ptCount val="1"/>
                <c:pt idx="0">
                  <c:v>8000 a 8999</c:v>
                </c:pt>
              </c:strCache>
            </c:strRef>
          </c:tx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'3Cc'!$I$26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773E-1340-96E5-51ABCF3F9E38}"/>
            </c:ext>
          </c:extLst>
        </c:ser>
        <c:ser>
          <c:idx val="7"/>
          <c:order val="7"/>
          <c:tx>
            <c:strRef>
              <c:f>'3Cc'!$J$25</c:f>
              <c:strCache>
                <c:ptCount val="1"/>
                <c:pt idx="0">
                  <c:v>No hay datos</c:v>
                </c:pt>
              </c:strCache>
            </c:strRef>
          </c:tx>
          <c:invertIfNegative val="1"/>
          <c:cat>
            <c:strRef>
              <c:f>'3Cc'!$B$26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'3Cc'!$J$26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3E-1340-96E5-51ABCF3F9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416352"/>
        <c:axId val="766221005"/>
      </c:barChart>
      <c:catAx>
        <c:axId val="16741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66221005"/>
        <c:crosses val="autoZero"/>
        <c:auto val="1"/>
        <c:lblAlgn val="ctr"/>
        <c:lblOffset val="100"/>
        <c:noMultiLvlLbl val="1"/>
      </c:catAx>
      <c:valAx>
        <c:axId val="7662210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741635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'1A'!$B$95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EE7-1E4C-99AA-7694AC2F9854}"/>
            </c:ext>
          </c:extLst>
        </c:ser>
        <c:ser>
          <c:idx val="1"/>
          <c:order val="1"/>
          <c:tx>
            <c:strRef>
              <c:f>'1A'!$C$94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'1A'!$C$95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EE7-1E4C-99AA-7694AC2F9854}"/>
            </c:ext>
          </c:extLst>
        </c:ser>
        <c:ser>
          <c:idx val="2"/>
          <c:order val="2"/>
          <c:tx>
            <c:strRef>
              <c:f>'1A'!$D$94</c:f>
              <c:strCache>
                <c:ptCount val="1"/>
                <c:pt idx="0">
                  <c:v>C) Mantequilla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'1A'!$D$95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EE7-1E4C-99AA-7694AC2F9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1842"/>
        <c:axId val="953268922"/>
      </c:barChart>
      <c:catAx>
        <c:axId val="4770018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53268922"/>
        <c:crosses val="autoZero"/>
        <c:auto val="1"/>
        <c:lblAlgn val="ctr"/>
        <c:lblOffset val="100"/>
        <c:noMultiLvlLbl val="1"/>
      </c:catAx>
      <c:valAx>
        <c:axId val="9532689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770018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'3Cc'!$B$28:$B$29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'3Cc'!$C$28:$C$29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084-7E4A-AB78-961D8337E99C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'3Cc'!$B$28:$B$29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'3Cc'!$D$28:$D$29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084-7E4A-AB78-961D8337E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0687009"/>
        <c:axId val="259253708"/>
      </c:barChart>
      <c:catAx>
        <c:axId val="11906870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59253708"/>
        <c:crosses val="autoZero"/>
        <c:auto val="1"/>
        <c:lblAlgn val="ctr"/>
        <c:lblOffset val="100"/>
        <c:noMultiLvlLbl val="1"/>
      </c:catAx>
      <c:valAx>
        <c:axId val="25925370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906870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'3Cc'!$C$33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BC9-CE4C-B940-1506A97BFA7A}"/>
            </c:ext>
          </c:extLst>
        </c:ser>
        <c:ser>
          <c:idx val="1"/>
          <c:order val="1"/>
          <c:tx>
            <c:strRef>
              <c:f>'3Cc'!$D$32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'3Cc'!$D$33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BC9-CE4C-B940-1506A97BFA7A}"/>
            </c:ext>
          </c:extLst>
        </c:ser>
        <c:ser>
          <c:idx val="2"/>
          <c:order val="2"/>
          <c:tx>
            <c:strRef>
              <c:f>'3Cc'!$E$32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'3Cc'!$E$33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BC9-CE4C-B940-1506A97BFA7A}"/>
            </c:ext>
          </c:extLst>
        </c:ser>
        <c:ser>
          <c:idx val="3"/>
          <c:order val="3"/>
          <c:tx>
            <c:strRef>
              <c:f>'3Cc'!$F$32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'3Cc'!$B$33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'3Cc'!$F$33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BC9-CE4C-B940-1506A97BFA7A}"/>
            </c:ext>
          </c:extLst>
        </c:ser>
        <c:ser>
          <c:idx val="4"/>
          <c:order val="4"/>
          <c:tx>
            <c:strRef>
              <c:f>'3Cc'!$G$32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'3Cc'!$B$33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'3Cc'!$G$33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5BC9-CE4C-B940-1506A97BF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3028734"/>
        <c:axId val="1797798422"/>
      </c:barChart>
      <c:catAx>
        <c:axId val="26302873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97798422"/>
        <c:crosses val="autoZero"/>
        <c:auto val="1"/>
        <c:lblAlgn val="ctr"/>
        <c:lblOffset val="100"/>
        <c:noMultiLvlLbl val="1"/>
      </c:catAx>
      <c:valAx>
        <c:axId val="17977984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6302873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'3Cc'!$C$36:$C$48</c:f>
              <c:numCache>
                <c:formatCode>General</c:formatCode>
                <c:ptCount val="13"/>
                <c:pt idx="0">
                  <c:v>7</c:v>
                </c:pt>
                <c:pt idx="1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7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04C-D74B-A55D-BAA4D5BC3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660301"/>
        <c:axId val="235040763"/>
      </c:barChart>
      <c:catAx>
        <c:axId val="5686603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35040763"/>
        <c:crosses val="autoZero"/>
        <c:auto val="1"/>
        <c:lblAlgn val="ctr"/>
        <c:lblOffset val="100"/>
        <c:noMultiLvlLbl val="1"/>
      </c:catAx>
      <c:valAx>
        <c:axId val="2350407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686603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'3Cc'!$C$57:$C$66</c:f>
              <c:numCache>
                <c:formatCode>General</c:formatCode>
                <c:ptCount val="10"/>
                <c:pt idx="2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C47-A54F-91D8-FBD62DC02F71}"/>
            </c:ext>
          </c:extLst>
        </c:ser>
        <c:ser>
          <c:idx val="1"/>
          <c:order val="1"/>
          <c:tx>
            <c:strRef>
              <c:f>'3Cc'!$D$55:$D$56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'3Cc'!$D$57:$D$66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C47-A54F-91D8-FBD62DC02F71}"/>
            </c:ext>
          </c:extLst>
        </c:ser>
        <c:ser>
          <c:idx val="2"/>
          <c:order val="2"/>
          <c:tx>
            <c:strRef>
              <c:f>'3Cc'!$E$55:$E$56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'3Cc'!$E$57:$E$66</c:f>
              <c:numCache>
                <c:formatCode>General</c:formatCode>
                <c:ptCount val="10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C47-A54F-91D8-FBD62DC02F71}"/>
            </c:ext>
          </c:extLst>
        </c:ser>
        <c:ser>
          <c:idx val="3"/>
          <c:order val="3"/>
          <c:tx>
            <c:strRef>
              <c:f>'3Cc'!$F$55:$F$56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'3Cc'!$B$57:$B$66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'3Cc'!$F$57:$F$66</c:f>
              <c:numCache>
                <c:formatCode>General</c:formatCode>
                <c:ptCount val="10"/>
                <c:pt idx="3">
                  <c:v>5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DC47-A54F-91D8-FBD62DC02F71}"/>
            </c:ext>
          </c:extLst>
        </c:ser>
        <c:ser>
          <c:idx val="4"/>
          <c:order val="4"/>
          <c:tx>
            <c:strRef>
              <c:f>'3Cc'!$G$55:$G$56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'3Cc'!$B$57:$B$66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'3Cc'!$G$57:$G$66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DC47-A54F-91D8-FBD62DC02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2351194"/>
        <c:axId val="907855363"/>
      </c:barChart>
      <c:catAx>
        <c:axId val="177235119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07855363"/>
        <c:crosses val="autoZero"/>
        <c:auto val="1"/>
        <c:lblAlgn val="ctr"/>
        <c:lblOffset val="100"/>
        <c:noMultiLvlLbl val="1"/>
      </c:catAx>
      <c:valAx>
        <c:axId val="9078553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7235119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'3Cc'!$C$69:$H$69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F02-2D49-A3EC-2A2A2E619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4719508"/>
        <c:axId val="409909900"/>
      </c:barChart>
      <c:catAx>
        <c:axId val="16547195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09909900"/>
        <c:crosses val="autoZero"/>
        <c:auto val="1"/>
        <c:lblAlgn val="ctr"/>
        <c:lblOffset val="100"/>
        <c:noMultiLvlLbl val="1"/>
      </c:catAx>
      <c:valAx>
        <c:axId val="4099099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5471950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'3Cc'!$C$71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F98-0F45-AA50-A7FCD54AADDE}"/>
            </c:ext>
          </c:extLst>
        </c:ser>
        <c:ser>
          <c:idx val="1"/>
          <c:order val="1"/>
          <c:tx>
            <c:strRef>
              <c:f>'3Cc'!$D$70</c:f>
              <c:strCache>
                <c:ptCount val="1"/>
                <c:pt idx="0">
                  <c:v>No</c:v>
                </c:pt>
              </c:strCache>
            </c:strRef>
          </c:tx>
          <c:invertIfNegative val="1"/>
          <c:cat>
            <c:strRef>
              <c:f>'3Cc'!$B$71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'3Cc'!$D$71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8-0F45-AA50-A7FCD54AADDE}"/>
            </c:ext>
          </c:extLst>
        </c:ser>
        <c:ser>
          <c:idx val="2"/>
          <c:order val="2"/>
          <c:tx>
            <c:strRef>
              <c:f>'3Cc'!$E$70</c:f>
              <c:strCache>
                <c:ptCount val="1"/>
                <c:pt idx="0">
                  <c:v>NC</c:v>
                </c:pt>
              </c:strCache>
            </c:strRef>
          </c:tx>
          <c:invertIfNegative val="1"/>
          <c:cat>
            <c:strRef>
              <c:f>'3Cc'!$B$71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'3Cc'!$E$71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F98-0F45-AA50-A7FCD54AA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3466623"/>
        <c:axId val="494428993"/>
      </c:barChart>
      <c:catAx>
        <c:axId val="16234666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94428993"/>
        <c:crosses val="autoZero"/>
        <c:auto val="1"/>
        <c:lblAlgn val="ctr"/>
        <c:lblOffset val="100"/>
        <c:noMultiLvlLbl val="1"/>
      </c:catAx>
      <c:valAx>
        <c:axId val="4944289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234666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'3Cc'!$C$72:$F$72</c:f>
              <c:strCache>
                <c:ptCount val="4"/>
                <c:pt idx="0">
                  <c:v>Ver TV</c:v>
                </c:pt>
                <c:pt idx="1">
                  <c:v>Visitar a la familia</c:v>
                </c:pt>
                <c:pt idx="2">
                  <c:v>Limpieza de la casa</c:v>
                </c:pt>
                <c:pt idx="3">
                  <c:v>NC</c:v>
                </c:pt>
              </c:strCache>
            </c:strRef>
          </c:cat>
          <c:val>
            <c:numRef>
              <c:f>'3Cc'!$C$73:$F$73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C6E-DF47-9317-77FE170D9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036724"/>
        <c:axId val="1704141057"/>
      </c:barChart>
      <c:catAx>
        <c:axId val="4420367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04141057"/>
        <c:crosses val="autoZero"/>
        <c:auto val="1"/>
        <c:lblAlgn val="ctr"/>
        <c:lblOffset val="100"/>
        <c:noMultiLvlLbl val="1"/>
      </c:catAx>
      <c:valAx>
        <c:axId val="17041410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420367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'3Cc'!$C$77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CDF-6C41-B346-7BF04BF65275}"/>
            </c:ext>
          </c:extLst>
        </c:ser>
        <c:ser>
          <c:idx val="1"/>
          <c:order val="1"/>
          <c:tx>
            <c:strRef>
              <c:f>'3Cc'!$D$76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'3Cc'!$D$77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CDF-6C41-B346-7BF04BF65275}"/>
            </c:ext>
          </c:extLst>
        </c:ser>
        <c:ser>
          <c:idx val="2"/>
          <c:order val="2"/>
          <c:tx>
            <c:strRef>
              <c:f>'3Cc'!$E$76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'3Cc'!$B$77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'3Cc'!$E$77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CDF-6C41-B346-7BF04BF65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698299"/>
        <c:axId val="890369918"/>
      </c:barChart>
      <c:catAx>
        <c:axId val="3286982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90369918"/>
        <c:crosses val="autoZero"/>
        <c:auto val="1"/>
        <c:lblAlgn val="ctr"/>
        <c:lblOffset val="100"/>
        <c:noMultiLvlLbl val="1"/>
      </c:catAx>
      <c:valAx>
        <c:axId val="8903699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2869829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'3Cc'!$C$77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B54-5344-9DEF-7017D508734F}"/>
            </c:ext>
          </c:extLst>
        </c:ser>
        <c:ser>
          <c:idx val="1"/>
          <c:order val="1"/>
          <c:tx>
            <c:strRef>
              <c:f>'3Cc'!$D$76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'3Cc'!$D$77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B54-5344-9DEF-7017D508734F}"/>
            </c:ext>
          </c:extLst>
        </c:ser>
        <c:ser>
          <c:idx val="2"/>
          <c:order val="2"/>
          <c:tx>
            <c:strRef>
              <c:f>'3Cc'!$E$76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'3Cc'!$B$77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'3Cc'!$E$77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B54-5344-9DEF-7017D5087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56441"/>
        <c:axId val="1508296136"/>
      </c:barChart>
      <c:catAx>
        <c:axId val="1778564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08296136"/>
        <c:crosses val="autoZero"/>
        <c:auto val="1"/>
        <c:lblAlgn val="ctr"/>
        <c:lblOffset val="100"/>
        <c:noMultiLvlLbl val="1"/>
      </c:catAx>
      <c:valAx>
        <c:axId val="150829613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78564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'3Cc'!$C$79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6CB-604E-B3A8-B0A5D431EBDF}"/>
            </c:ext>
          </c:extLst>
        </c:ser>
        <c:ser>
          <c:idx val="1"/>
          <c:order val="1"/>
          <c:tx>
            <c:strRef>
              <c:f>'3Cc'!$D$78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'3Cc'!$D$79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6CB-604E-B3A8-B0A5D431EBDF}"/>
            </c:ext>
          </c:extLst>
        </c:ser>
        <c:ser>
          <c:idx val="2"/>
          <c:order val="2"/>
          <c:tx>
            <c:strRef>
              <c:f>'3Cc'!$E$78</c:f>
              <c:strCache>
                <c:ptCount val="1"/>
                <c:pt idx="0">
                  <c:v>Rara vez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'3Cc'!$E$79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6CB-604E-B3A8-B0A5D431E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795446"/>
        <c:axId val="423399839"/>
      </c:barChart>
      <c:catAx>
        <c:axId val="14657954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23399839"/>
        <c:crosses val="autoZero"/>
        <c:auto val="1"/>
        <c:lblAlgn val="ctr"/>
        <c:lblOffset val="100"/>
        <c:noMultiLvlLbl val="1"/>
      </c:catAx>
      <c:valAx>
        <c:axId val="42339983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657954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'1A'!$B$97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1EA-CB4D-A8D9-202935E07291}"/>
            </c:ext>
          </c:extLst>
        </c:ser>
        <c:ser>
          <c:idx val="1"/>
          <c:order val="1"/>
          <c:tx>
            <c:strRef>
              <c:f>'1A'!$C$96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'1A'!$C$97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1EA-CB4D-A8D9-202935E07291}"/>
            </c:ext>
          </c:extLst>
        </c:ser>
        <c:ser>
          <c:idx val="2"/>
          <c:order val="2"/>
          <c:tx>
            <c:strRef>
              <c:f>'1A'!$D$96</c:f>
              <c:strCache>
                <c:ptCount val="1"/>
                <c:pt idx="0">
                  <c:v>C) Una o menos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'1A'!$D$97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1EA-CB4D-A8D9-202935E0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9862609"/>
        <c:axId val="500939993"/>
      </c:barChart>
      <c:catAx>
        <c:axId val="166986260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00939993"/>
        <c:crosses val="autoZero"/>
        <c:auto val="1"/>
        <c:lblAlgn val="ctr"/>
        <c:lblOffset val="100"/>
        <c:noMultiLvlLbl val="1"/>
      </c:catAx>
      <c:valAx>
        <c:axId val="5009399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6986260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'3Cc'!$C$83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CF-1143-8896-527327B66C7A}"/>
            </c:ext>
          </c:extLst>
        </c:ser>
        <c:ser>
          <c:idx val="1"/>
          <c:order val="1"/>
          <c:tx>
            <c:strRef>
              <c:f>'3Cc'!$D$82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'3Cc'!$D$83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ACF-1143-8896-527327B66C7A}"/>
            </c:ext>
          </c:extLst>
        </c:ser>
        <c:ser>
          <c:idx val="2"/>
          <c:order val="2"/>
          <c:tx>
            <c:strRef>
              <c:f>'3Cc'!$E$82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'3Cc'!$E$83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ACF-1143-8896-527327B66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6772615"/>
        <c:axId val="2145114005"/>
      </c:barChart>
      <c:catAx>
        <c:axId val="7867726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45114005"/>
        <c:crosses val="autoZero"/>
        <c:auto val="1"/>
        <c:lblAlgn val="ctr"/>
        <c:lblOffset val="100"/>
        <c:noMultiLvlLbl val="1"/>
      </c:catAx>
      <c:valAx>
        <c:axId val="214511400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867726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'3Cc'!$C$85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306-FD44-B0AA-E394B7077D98}"/>
            </c:ext>
          </c:extLst>
        </c:ser>
        <c:ser>
          <c:idx val="1"/>
          <c:order val="1"/>
          <c:tx>
            <c:strRef>
              <c:f>'3Cc'!$D$84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'3Cc'!$D$85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306-FD44-B0AA-E394B7077D98}"/>
            </c:ext>
          </c:extLst>
        </c:ser>
        <c:ser>
          <c:idx val="2"/>
          <c:order val="2"/>
          <c:tx>
            <c:strRef>
              <c:f>'3Cc'!$E$84</c:f>
              <c:strCache>
                <c:ptCount val="1"/>
                <c:pt idx="0">
                  <c:v>Más de 6 veces por semana</c:v>
                </c:pt>
              </c:strCache>
            </c:strRef>
          </c:tx>
          <c:invertIfNegative val="1"/>
          <c:cat>
            <c:strRef>
              <c:f>'3Cc'!$B$85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'3Cc'!$E$85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A306-FD44-B0AA-E394B7077D98}"/>
            </c:ext>
          </c:extLst>
        </c:ser>
        <c:ser>
          <c:idx val="3"/>
          <c:order val="3"/>
          <c:tx>
            <c:strRef>
              <c:f>'3Cc'!$F$84</c:f>
              <c:strCache>
                <c:ptCount val="1"/>
                <c:pt idx="0">
                  <c:v>No como</c:v>
                </c:pt>
              </c:strCache>
            </c:strRef>
          </c:tx>
          <c:invertIfNegative val="1"/>
          <c:cat>
            <c:strRef>
              <c:f>'3Cc'!$B$85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'3Cc'!$F$85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A306-FD44-B0AA-E394B7077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7916846"/>
        <c:axId val="2076247057"/>
      </c:barChart>
      <c:catAx>
        <c:axId val="105791684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76247057"/>
        <c:crosses val="autoZero"/>
        <c:auto val="1"/>
        <c:lblAlgn val="ctr"/>
        <c:lblOffset val="100"/>
        <c:noMultiLvlLbl val="1"/>
      </c:catAx>
      <c:valAx>
        <c:axId val="20762470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5791684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'3Cc'!$C$87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B11-344C-9CEA-D9A9B6F8D956}"/>
            </c:ext>
          </c:extLst>
        </c:ser>
        <c:ser>
          <c:idx val="1"/>
          <c:order val="1"/>
          <c:tx>
            <c:strRef>
              <c:f>'3Cc'!$D$86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'3Cc'!$D$87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B11-344C-9CEA-D9A9B6F8D956}"/>
            </c:ext>
          </c:extLst>
        </c:ser>
        <c:ser>
          <c:idx val="2"/>
          <c:order val="2"/>
          <c:tx>
            <c:strRef>
              <c:f>'3Cc'!$E$86</c:f>
              <c:strCache>
                <c:ptCount val="1"/>
                <c:pt idx="0">
                  <c:v>C) Una o dos veces por semana</c:v>
                </c:pt>
              </c:strCache>
            </c:strRef>
          </c:tx>
          <c:invertIfNegative val="1"/>
          <c:cat>
            <c:strRef>
              <c:f>'3Cc'!$B$87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'3Cc'!$E$87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1-344C-9CEA-D9A9B6F8D956}"/>
            </c:ext>
          </c:extLst>
        </c:ser>
        <c:ser>
          <c:idx val="3"/>
          <c:order val="3"/>
          <c:tx>
            <c:strRef>
              <c:f>'3Cc'!$F$86</c:f>
              <c:strCache>
                <c:ptCount val="1"/>
              </c:strCache>
            </c:strRef>
          </c:tx>
          <c:invertIfNegative val="1"/>
          <c:cat>
            <c:strRef>
              <c:f>'3Cc'!$B$87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'3Cc'!$F$87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B11-344C-9CEA-D9A9B6F8D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962621"/>
        <c:axId val="1329013822"/>
      </c:barChart>
      <c:catAx>
        <c:axId val="37796262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29013822"/>
        <c:crosses val="autoZero"/>
        <c:auto val="1"/>
        <c:lblAlgn val="ctr"/>
        <c:lblOffset val="100"/>
        <c:noMultiLvlLbl val="1"/>
      </c:catAx>
      <c:valAx>
        <c:axId val="13290138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7796262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'3Cc'!$C$89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523-0A44-ABE5-4E5FBBBD2B6E}"/>
            </c:ext>
          </c:extLst>
        </c:ser>
        <c:ser>
          <c:idx val="1"/>
          <c:order val="1"/>
          <c:tx>
            <c:strRef>
              <c:f>'3Cc'!$D$88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'3Cc'!$D$89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523-0A44-ABE5-4E5FBBBD2B6E}"/>
            </c:ext>
          </c:extLst>
        </c:ser>
        <c:ser>
          <c:idx val="2"/>
          <c:order val="2"/>
          <c:tx>
            <c:strRef>
              <c:f>'3Cc'!$E$88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'3Cc'!$E$89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A523-0A44-ABE5-4E5FBBBD2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7685739"/>
        <c:axId val="861970541"/>
      </c:barChart>
      <c:catAx>
        <c:axId val="5576857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61970541"/>
        <c:crosses val="autoZero"/>
        <c:auto val="1"/>
        <c:lblAlgn val="ctr"/>
        <c:lblOffset val="100"/>
        <c:noMultiLvlLbl val="1"/>
      </c:catAx>
      <c:valAx>
        <c:axId val="8619705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576857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'3Cc'!$C$91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C88-B841-B414-713B12F270DF}"/>
            </c:ext>
          </c:extLst>
        </c:ser>
        <c:ser>
          <c:idx val="1"/>
          <c:order val="1"/>
          <c:tx>
            <c:strRef>
              <c:f>'3Cc'!$D$90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'3Cc'!$D$91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C88-B841-B414-713B12F270DF}"/>
            </c:ext>
          </c:extLst>
        </c:ser>
        <c:ser>
          <c:idx val="2"/>
          <c:order val="2"/>
          <c:tx>
            <c:strRef>
              <c:f>'3Cc'!$E$90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'3Cc'!$B$91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'3Cc'!$E$91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C88-B841-B414-713B12F27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788151"/>
        <c:axId val="607747249"/>
      </c:barChart>
      <c:catAx>
        <c:axId val="951788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07747249"/>
        <c:crosses val="autoZero"/>
        <c:auto val="1"/>
        <c:lblAlgn val="ctr"/>
        <c:lblOffset val="100"/>
        <c:noMultiLvlLbl val="1"/>
      </c:catAx>
      <c:valAx>
        <c:axId val="60774724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5178815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'3Cc'!$C$93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A44-2947-BE57-AD53D634F889}"/>
            </c:ext>
          </c:extLst>
        </c:ser>
        <c:ser>
          <c:idx val="1"/>
          <c:order val="1"/>
          <c:tx>
            <c:strRef>
              <c:f>'3Cc'!$D$92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'3Cc'!$D$93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A44-2947-BE57-AD53D634F889}"/>
            </c:ext>
          </c:extLst>
        </c:ser>
        <c:ser>
          <c:idx val="2"/>
          <c:order val="2"/>
          <c:tx>
            <c:strRef>
              <c:f>'3Cc'!$E$92</c:f>
              <c:strCache>
                <c:ptCount val="1"/>
                <c:pt idx="0">
                  <c:v>C) casi todos los días</c:v>
                </c:pt>
              </c:strCache>
            </c:strRef>
          </c:tx>
          <c:invertIfNegative val="1"/>
          <c:cat>
            <c:strRef>
              <c:f>'3Cc'!$B$93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'3Cc'!$E$93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A44-2947-BE57-AD53D634F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209723"/>
        <c:axId val="1861059209"/>
      </c:barChart>
      <c:catAx>
        <c:axId val="20322097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61059209"/>
        <c:crosses val="autoZero"/>
        <c:auto val="1"/>
        <c:lblAlgn val="ctr"/>
        <c:lblOffset val="100"/>
        <c:noMultiLvlLbl val="1"/>
      </c:catAx>
      <c:valAx>
        <c:axId val="186105920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322097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'3Cc'!$C$95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F90-2948-80A3-F0CFA886E006}"/>
            </c:ext>
          </c:extLst>
        </c:ser>
        <c:ser>
          <c:idx val="1"/>
          <c:order val="1"/>
          <c:tx>
            <c:strRef>
              <c:f>'3Cc'!$D$94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'3Cc'!$D$95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F90-2948-80A3-F0CFA886E006}"/>
            </c:ext>
          </c:extLst>
        </c:ser>
        <c:ser>
          <c:idx val="2"/>
          <c:order val="2"/>
          <c:tx>
            <c:strRef>
              <c:f>'3Cc'!$E$94</c:f>
              <c:strCache>
                <c:ptCount val="1"/>
                <c:pt idx="0">
                  <c:v>C) Mantequilla</c:v>
                </c:pt>
              </c:strCache>
            </c:strRef>
          </c:tx>
          <c:invertIfNegative val="1"/>
          <c:cat>
            <c:strRef>
              <c:f>'3Cc'!$B$95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'3Cc'!$E$95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90-2948-80A3-F0CFA886E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694397"/>
        <c:axId val="369119757"/>
      </c:barChart>
      <c:catAx>
        <c:axId val="29869439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69119757"/>
        <c:crosses val="autoZero"/>
        <c:auto val="1"/>
        <c:lblAlgn val="ctr"/>
        <c:lblOffset val="100"/>
        <c:noMultiLvlLbl val="1"/>
      </c:catAx>
      <c:valAx>
        <c:axId val="3691197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9869439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'3Cc'!$C$97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E50-FB4D-9B52-EAFC2904430E}"/>
            </c:ext>
          </c:extLst>
        </c:ser>
        <c:ser>
          <c:idx val="1"/>
          <c:order val="1"/>
          <c:tx>
            <c:strRef>
              <c:f>'3Cc'!$D$96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'3Cc'!$D$97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E50-FB4D-9B52-EAFC2904430E}"/>
            </c:ext>
          </c:extLst>
        </c:ser>
        <c:ser>
          <c:idx val="2"/>
          <c:order val="2"/>
          <c:tx>
            <c:strRef>
              <c:f>'3Cc'!$E$96</c:f>
              <c:strCache>
                <c:ptCount val="1"/>
                <c:pt idx="0">
                  <c:v>C) Una o menos</c:v>
                </c:pt>
              </c:strCache>
            </c:strRef>
          </c:tx>
          <c:invertIfNegative val="1"/>
          <c:cat>
            <c:strRef>
              <c:f>'3Cc'!$B$97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'3Cc'!$E$97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50-FB4D-9B52-EAFC29044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734695"/>
        <c:axId val="531589682"/>
      </c:barChart>
      <c:catAx>
        <c:axId val="17437346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31589682"/>
        <c:crosses val="autoZero"/>
        <c:auto val="1"/>
        <c:lblAlgn val="ctr"/>
        <c:lblOffset val="100"/>
        <c:noMultiLvlLbl val="1"/>
      </c:catAx>
      <c:valAx>
        <c:axId val="53158968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4373469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'3Cc'!$C$99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2F5-A242-9962-5C2CCCCEB424}"/>
            </c:ext>
          </c:extLst>
        </c:ser>
        <c:ser>
          <c:idx val="1"/>
          <c:order val="1"/>
          <c:tx>
            <c:strRef>
              <c:f>'3Cc'!$D$98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'3Cc'!$D$99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2F5-A242-9962-5C2CCCCEB424}"/>
            </c:ext>
          </c:extLst>
        </c:ser>
        <c:ser>
          <c:idx val="2"/>
          <c:order val="2"/>
          <c:tx>
            <c:strRef>
              <c:f>'3Cc'!$E$98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'3Cc'!$E$99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2F5-A242-9962-5C2CCCCEB424}"/>
            </c:ext>
          </c:extLst>
        </c:ser>
        <c:ser>
          <c:idx val="3"/>
          <c:order val="3"/>
          <c:tx>
            <c:strRef>
              <c:f>'3Cc'!$F$98</c:f>
              <c:strCache>
                <c:ptCount val="1"/>
                <c:pt idx="0">
                  <c:v>d)Ninguna</c:v>
                </c:pt>
              </c:strCache>
            </c:strRef>
          </c:tx>
          <c:invertIfNegative val="1"/>
          <c:cat>
            <c:strRef>
              <c:f>'3Cc'!$B$99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'3Cc'!$F$99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2F5-A242-9962-5C2CCCCE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701133"/>
        <c:axId val="953430163"/>
      </c:barChart>
      <c:catAx>
        <c:axId val="12087011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53430163"/>
        <c:crosses val="autoZero"/>
        <c:auto val="1"/>
        <c:lblAlgn val="ctr"/>
        <c:lblOffset val="100"/>
        <c:noMultiLvlLbl val="1"/>
      </c:catAx>
      <c:valAx>
        <c:axId val="9534301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087011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'3Cc'!$C$101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CF1-C84E-9B6A-8E3BFEEC3981}"/>
            </c:ext>
          </c:extLst>
        </c:ser>
        <c:ser>
          <c:idx val="1"/>
          <c:order val="1"/>
          <c:tx>
            <c:strRef>
              <c:f>'3Cc'!$D$100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'3Cc'!$D$101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CF1-C84E-9B6A-8E3BFEEC3981}"/>
            </c:ext>
          </c:extLst>
        </c:ser>
        <c:ser>
          <c:idx val="2"/>
          <c:order val="2"/>
          <c:tx>
            <c:strRef>
              <c:f>'3Cc'!$E$100</c:f>
              <c:strCache>
                <c:ptCount val="1"/>
                <c:pt idx="0">
                  <c:v>C) Nada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'3Cc'!$E$101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CF1-C84E-9B6A-8E3BFEEC3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6905790"/>
        <c:axId val="1832570024"/>
      </c:barChart>
      <c:catAx>
        <c:axId val="2569057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32570024"/>
        <c:crosses val="autoZero"/>
        <c:auto val="1"/>
        <c:lblAlgn val="ctr"/>
        <c:lblOffset val="100"/>
        <c:noMultiLvlLbl val="1"/>
      </c:catAx>
      <c:valAx>
        <c:axId val="18325700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569057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'1A'!$B$99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C12-A643-874A-F45BC14AAAEB}"/>
            </c:ext>
          </c:extLst>
        </c:ser>
        <c:ser>
          <c:idx val="1"/>
          <c:order val="1"/>
          <c:tx>
            <c:strRef>
              <c:f>'1A'!$C$98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'1A'!$C$99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C12-A643-874A-F45BC14AAAEB}"/>
            </c:ext>
          </c:extLst>
        </c:ser>
        <c:ser>
          <c:idx val="2"/>
          <c:order val="2"/>
          <c:tx>
            <c:strRef>
              <c:f>'1A'!$D$98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'1A'!$D$99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C12-A643-874A-F45BC14AAAEB}"/>
            </c:ext>
          </c:extLst>
        </c:ser>
        <c:ser>
          <c:idx val="3"/>
          <c:order val="3"/>
          <c:tx>
            <c:strRef>
              <c:f>'1A'!$E$98</c:f>
              <c:strCache>
                <c:ptCount val="1"/>
                <c:pt idx="0">
                  <c:v>d)Ninguna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'1A'!$A$99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'1A'!$E$99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BC12-A643-874A-F45BC14AA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80712226"/>
        <c:axId val="98090097"/>
      </c:barChart>
      <c:catAx>
        <c:axId val="19807122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8090097"/>
        <c:crosses val="autoZero"/>
        <c:auto val="1"/>
        <c:lblAlgn val="ctr"/>
        <c:lblOffset val="100"/>
        <c:noMultiLvlLbl val="1"/>
      </c:catAx>
      <c:valAx>
        <c:axId val="980900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807122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'3Cc'!$C$103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5D3-B941-BF2B-0BA8B1DDA07F}"/>
            </c:ext>
          </c:extLst>
        </c:ser>
        <c:ser>
          <c:idx val="1"/>
          <c:order val="1"/>
          <c:tx>
            <c:strRef>
              <c:f>'3Cc'!$D$102</c:f>
              <c:strCache>
                <c:ptCount val="1"/>
                <c:pt idx="0">
                  <c:v>B) de 3 a 5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'3Cc'!$D$103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5D3-B941-BF2B-0BA8B1DDA07F}"/>
            </c:ext>
          </c:extLst>
        </c:ser>
        <c:ser>
          <c:idx val="2"/>
          <c:order val="2"/>
          <c:tx>
            <c:strRef>
              <c:f>'3Cc'!$E$102</c:f>
              <c:strCache>
                <c:ptCount val="1"/>
                <c:pt idx="0">
                  <c:v>C) 6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'3Cc'!$E$103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5D3-B941-BF2B-0BA8B1DDA07F}"/>
            </c:ext>
          </c:extLst>
        </c:ser>
        <c:ser>
          <c:idx val="3"/>
          <c:order val="3"/>
          <c:tx>
            <c:strRef>
              <c:f>'3Cc'!$F$102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'3Cc'!$B$103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'3Cc'!$F$103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D3-B941-BF2B-0BA8B1DDA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2578996"/>
        <c:axId val="2050341324"/>
      </c:barChart>
      <c:catAx>
        <c:axId val="17425789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50341324"/>
        <c:crosses val="autoZero"/>
        <c:auto val="1"/>
        <c:lblAlgn val="ctr"/>
        <c:lblOffset val="100"/>
        <c:noMultiLvlLbl val="1"/>
      </c:catAx>
      <c:valAx>
        <c:axId val="205034132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425789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'3Cc'!$C$104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'3Cc'!$B$105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'3Cc'!$C$105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5EC-404A-A1E9-F618C606988D}"/>
            </c:ext>
          </c:extLst>
        </c:ser>
        <c:ser>
          <c:idx val="1"/>
          <c:order val="1"/>
          <c:tx>
            <c:strRef>
              <c:f>'3Cc'!$D$104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'3Cc'!$B$105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'3Cc'!$D$105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5EC-404A-A1E9-F618C606988D}"/>
            </c:ext>
          </c:extLst>
        </c:ser>
        <c:ser>
          <c:idx val="2"/>
          <c:order val="2"/>
          <c:tx>
            <c:strRef>
              <c:f>'3Cc'!$E$104</c:f>
              <c:strCache>
                <c:ptCount val="1"/>
                <c:pt idx="0">
                  <c:v>C) Más de 3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'3Cc'!$B$105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'3Cc'!$E$105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5EC-404A-A1E9-F618C606988D}"/>
            </c:ext>
          </c:extLst>
        </c:ser>
        <c:ser>
          <c:idx val="3"/>
          <c:order val="3"/>
          <c:tx>
            <c:strRef>
              <c:f>'3Cc'!$F$104</c:f>
              <c:strCache>
                <c:ptCount val="1"/>
                <c:pt idx="0">
                  <c:v>D)No tomo</c:v>
                </c:pt>
              </c:strCache>
            </c:strRef>
          </c:tx>
          <c:invertIfNegative val="1"/>
          <c:cat>
            <c:strRef>
              <c:f>'3Cc'!$B$105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'3Cc'!$F$105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EC-404A-A1E9-F618C6069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9246831"/>
        <c:axId val="1112424642"/>
      </c:barChart>
      <c:catAx>
        <c:axId val="14592468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12424642"/>
        <c:crosses val="autoZero"/>
        <c:auto val="1"/>
        <c:lblAlgn val="ctr"/>
        <c:lblOffset val="100"/>
        <c:noMultiLvlLbl val="1"/>
      </c:catAx>
      <c:valAx>
        <c:axId val="11124246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5924683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'1A'!$B$101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900-404A-AB84-AD5F0A08D374}"/>
            </c:ext>
          </c:extLst>
        </c:ser>
        <c:ser>
          <c:idx val="1"/>
          <c:order val="1"/>
          <c:tx>
            <c:strRef>
              <c:f>'1A'!$C$100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'1A'!$C$101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900-404A-AB84-AD5F0A08D374}"/>
            </c:ext>
          </c:extLst>
        </c:ser>
        <c:ser>
          <c:idx val="2"/>
          <c:order val="2"/>
          <c:tx>
            <c:strRef>
              <c:f>'1A'!$D$100</c:f>
              <c:strCache>
                <c:ptCount val="1"/>
                <c:pt idx="0">
                  <c:v>C) Nada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'1A'!$D$101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900-404A-AB84-AD5F0A08D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1305925"/>
        <c:axId val="948582044"/>
      </c:barChart>
      <c:catAx>
        <c:axId val="163130592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48582044"/>
        <c:crosses val="autoZero"/>
        <c:auto val="1"/>
        <c:lblAlgn val="ctr"/>
        <c:lblOffset val="100"/>
        <c:noMultiLvlLbl val="1"/>
      </c:catAx>
      <c:valAx>
        <c:axId val="94858204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3130592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'1A'!$B$103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97B-F34B-95C0-D8D3336FF6D1}"/>
            </c:ext>
          </c:extLst>
        </c:ser>
        <c:ser>
          <c:idx val="1"/>
          <c:order val="1"/>
          <c:tx>
            <c:strRef>
              <c:f>'1A'!$C$102</c:f>
              <c:strCache>
                <c:ptCount val="1"/>
                <c:pt idx="0">
                  <c:v>B) de 3 a 5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'1A'!$C$103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97B-F34B-95C0-D8D3336FF6D1}"/>
            </c:ext>
          </c:extLst>
        </c:ser>
        <c:ser>
          <c:idx val="2"/>
          <c:order val="2"/>
          <c:tx>
            <c:strRef>
              <c:f>'1A'!$D$102</c:f>
              <c:strCache>
                <c:ptCount val="1"/>
                <c:pt idx="0">
                  <c:v>C) 6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'1A'!$D$103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897B-F34B-95C0-D8D3336FF6D1}"/>
            </c:ext>
          </c:extLst>
        </c:ser>
        <c:ser>
          <c:idx val="3"/>
          <c:order val="3"/>
          <c:tx>
            <c:strRef>
              <c:f>'1A'!$E$102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'1A'!$A$103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'1A'!$E$103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97B-F34B-95C0-D8D3336FF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660872"/>
        <c:axId val="767552268"/>
      </c:barChart>
      <c:catAx>
        <c:axId val="601660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67552268"/>
        <c:crosses val="autoZero"/>
        <c:auto val="1"/>
        <c:lblAlgn val="ctr"/>
        <c:lblOffset val="100"/>
        <c:noMultiLvlLbl val="1"/>
      </c:catAx>
      <c:valAx>
        <c:axId val="7675522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016608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'1A'!$B$105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B7D-DD42-B2FB-E9734D5BA653}"/>
            </c:ext>
          </c:extLst>
        </c:ser>
        <c:ser>
          <c:idx val="1"/>
          <c:order val="1"/>
          <c:tx>
            <c:strRef>
              <c:f>'1A'!$C$104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'1A'!$C$105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B7D-DD42-B2FB-E9734D5BA653}"/>
            </c:ext>
          </c:extLst>
        </c:ser>
        <c:ser>
          <c:idx val="2"/>
          <c:order val="2"/>
          <c:tx>
            <c:strRef>
              <c:f>'1A'!$D$104</c:f>
              <c:strCache>
                <c:ptCount val="1"/>
                <c:pt idx="0">
                  <c:v>C) Más de 3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'1A'!$D$105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B7D-DD42-B2FB-E9734D5BA653}"/>
            </c:ext>
          </c:extLst>
        </c:ser>
        <c:ser>
          <c:idx val="3"/>
          <c:order val="3"/>
          <c:tx>
            <c:strRef>
              <c:f>'1A'!$E$104</c:f>
              <c:strCache>
                <c:ptCount val="1"/>
                <c:pt idx="0">
                  <c:v>D)No tomo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'1A'!$A$105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'1A'!$E$105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6B7D-DD42-B2FB-E9734D5BA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237275"/>
        <c:axId val="1682883907"/>
      </c:barChart>
      <c:catAx>
        <c:axId val="12172372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82883907"/>
        <c:crosses val="autoZero"/>
        <c:auto val="1"/>
        <c:lblAlgn val="ctr"/>
        <c:lblOffset val="100"/>
        <c:noMultiLvlLbl val="1"/>
      </c:catAx>
      <c:valAx>
        <c:axId val="16828839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1723727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'1A'!$A$17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'1A'!$B$16:$F$16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'1A'!$B$17:$F$17</c:f>
              <c:numCache>
                <c:formatCode>General</c:formatCode>
                <c:ptCount val="5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4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143-B249-8961-7153D8FB7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2301942"/>
        <c:axId val="559297569"/>
      </c:barChart>
      <c:catAx>
        <c:axId val="207230194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59297569"/>
        <c:crosses val="autoZero"/>
        <c:auto val="1"/>
        <c:lblAlgn val="ctr"/>
        <c:lblOffset val="100"/>
        <c:noMultiLvlLbl val="1"/>
      </c:catAx>
      <c:valAx>
        <c:axId val="55929756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s-US"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7230194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'1B'!$C$6:$G$6</c:f>
              <c:numCache>
                <c:formatCode>General</c:formatCode>
                <c:ptCount val="5"/>
                <c:pt idx="1">
                  <c:v>4</c:v>
                </c:pt>
                <c:pt idx="2">
                  <c:v>6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9D0-6B43-B802-975614BFD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0337629"/>
        <c:axId val="1063909570"/>
      </c:barChart>
      <c:catAx>
        <c:axId val="1580337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63909570"/>
        <c:crosses val="autoZero"/>
        <c:auto val="1"/>
        <c:lblAlgn val="ctr"/>
        <c:lblOffset val="100"/>
        <c:noMultiLvlLbl val="1"/>
      </c:catAx>
      <c:valAx>
        <c:axId val="10639095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803376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Carpintero</c:v>
                </c:pt>
              </c:strCache>
            </c:strRef>
          </c:cat>
          <c:val>
            <c:numRef>
              <c:f>'1B'!$C$8:$H$8</c:f>
              <c:numCache>
                <c:formatCode>General</c:formatCode>
                <c:ptCount val="6"/>
                <c:pt idx="0">
                  <c:v>8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F97-6B40-B6BF-E8193136B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667559"/>
        <c:axId val="811957470"/>
      </c:barChart>
      <c:catAx>
        <c:axId val="1047667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11957470"/>
        <c:crosses val="autoZero"/>
        <c:auto val="1"/>
        <c:lblAlgn val="ctr"/>
        <c:lblOffset val="100"/>
        <c:noMultiLvlLbl val="1"/>
      </c:catAx>
      <c:valAx>
        <c:axId val="81195747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476675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'1B'!$C$17:$G$17</c:f>
              <c:numCache>
                <c:formatCode>General</c:formatCode>
                <c:ptCount val="5"/>
                <c:pt idx="0">
                  <c:v>11</c:v>
                </c:pt>
                <c:pt idx="1">
                  <c:v>1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294-4044-82FE-77978632F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4781262"/>
        <c:axId val="1102122366"/>
      </c:barChart>
      <c:catAx>
        <c:axId val="19247812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02122366"/>
        <c:crosses val="autoZero"/>
        <c:auto val="1"/>
        <c:lblAlgn val="ctr"/>
        <c:lblOffset val="100"/>
        <c:noMultiLvlLbl val="1"/>
      </c:catAx>
      <c:valAx>
        <c:axId val="110212236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247812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'1B'!$C$20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547-A847-8788-37EBB910B308}"/>
            </c:ext>
          </c:extLst>
        </c:ser>
        <c:ser>
          <c:idx val="1"/>
          <c:order val="1"/>
          <c:tx>
            <c:strRef>
              <c:f>'1B'!$D$19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'1B'!$D$20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547-A847-8788-37EBB910B308}"/>
            </c:ext>
          </c:extLst>
        </c:ser>
        <c:ser>
          <c:idx val="2"/>
          <c:order val="2"/>
          <c:tx>
            <c:strRef>
              <c:f>'1B'!$E$19</c:f>
              <c:strCache>
                <c:ptCount val="1"/>
                <c:pt idx="0">
                  <c:v>Separados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'1B'!$E$20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547-A847-8788-37EBB910B308}"/>
            </c:ext>
          </c:extLst>
        </c:ser>
        <c:ser>
          <c:idx val="3"/>
          <c:order val="3"/>
          <c:tx>
            <c:strRef>
              <c:f>'1B'!$F$19</c:f>
              <c:strCache>
                <c:ptCount val="1"/>
                <c:pt idx="0">
                  <c:v>Divorciados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'1B'!$F$20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F547-A847-8788-37EBB910B308}"/>
            </c:ext>
          </c:extLst>
        </c:ser>
        <c:ser>
          <c:idx val="4"/>
          <c:order val="4"/>
          <c:tx>
            <c:strRef>
              <c:f>'1B'!$G$19</c:f>
              <c:strCache>
                <c:ptCount val="1"/>
                <c:pt idx="0">
                  <c:v>Viudo/a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'1B'!$B$20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'1B'!$G$20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F547-A847-8788-37EBB910B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9667606"/>
        <c:axId val="1475615962"/>
      </c:barChart>
      <c:catAx>
        <c:axId val="16096676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75615962"/>
        <c:crosses val="autoZero"/>
        <c:auto val="1"/>
        <c:lblAlgn val="ctr"/>
        <c:lblOffset val="100"/>
        <c:noMultiLvlLbl val="1"/>
      </c:catAx>
      <c:valAx>
        <c:axId val="147561596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0966760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'1B'!$C$22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6F4-DF41-B7F8-CE8E6A0B3F36}"/>
            </c:ext>
          </c:extLst>
        </c:ser>
        <c:ser>
          <c:idx val="1"/>
          <c:order val="1"/>
          <c:tx>
            <c:strRef>
              <c:f>'1B'!$D$21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'1B'!$D$22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6F4-DF41-B7F8-CE8E6A0B3F36}"/>
            </c:ext>
          </c:extLst>
        </c:ser>
        <c:ser>
          <c:idx val="2"/>
          <c:order val="2"/>
          <c:tx>
            <c:strRef>
              <c:f>'1B'!$E$21</c:f>
              <c:strCache>
                <c:ptCount val="1"/>
                <c:pt idx="0">
                  <c:v>Papá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'1B'!$E$22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6F4-DF41-B7F8-CE8E6A0B3F36}"/>
            </c:ext>
          </c:extLst>
        </c:ser>
        <c:ser>
          <c:idx val="3"/>
          <c:order val="3"/>
          <c:tx>
            <c:strRef>
              <c:f>'1B'!$F$21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'1B'!$B$22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'1B'!$F$22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F4-DF41-B7F8-CE8E6A0B3F36}"/>
            </c:ext>
          </c:extLst>
        </c:ser>
        <c:ser>
          <c:idx val="4"/>
          <c:order val="4"/>
          <c:tx>
            <c:strRef>
              <c:f>'1B'!$G$21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'1B'!$B$22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'1B'!$G$22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D6F4-DF41-B7F8-CE8E6A0B3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947866"/>
        <c:axId val="390360717"/>
      </c:barChart>
      <c:catAx>
        <c:axId val="9379478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90360717"/>
        <c:crosses val="autoZero"/>
        <c:auto val="1"/>
        <c:lblAlgn val="ctr"/>
        <c:lblOffset val="100"/>
        <c:noMultiLvlLbl val="1"/>
      </c:catAx>
      <c:valAx>
        <c:axId val="3903607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3794786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'1B'!$C$24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976-554F-AE14-88E19AF9C0F4}"/>
            </c:ext>
          </c:extLst>
        </c:ser>
        <c:ser>
          <c:idx val="1"/>
          <c:order val="1"/>
          <c:tx>
            <c:strRef>
              <c:f>'1B'!$D$23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'1B'!$D$24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976-554F-AE14-88E19AF9C0F4}"/>
            </c:ext>
          </c:extLst>
        </c:ser>
        <c:ser>
          <c:idx val="2"/>
          <c:order val="2"/>
          <c:tx>
            <c:strRef>
              <c:f>'1B'!$E$23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'1B'!$E$24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976-554F-AE14-88E19AF9C0F4}"/>
            </c:ext>
          </c:extLst>
        </c:ser>
        <c:ser>
          <c:idx val="3"/>
          <c:order val="3"/>
          <c:tx>
            <c:strRef>
              <c:f>'1B'!$F$23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'1B'!$F$24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0976-554F-AE14-88E19AF9C0F4}"/>
            </c:ext>
          </c:extLst>
        </c:ser>
        <c:ser>
          <c:idx val="4"/>
          <c:order val="4"/>
          <c:tx>
            <c:strRef>
              <c:f>'1B'!$G$23</c:f>
              <c:strCache>
                <c:ptCount val="1"/>
                <c:pt idx="0">
                  <c:v>Cuatro</c:v>
                </c:pt>
              </c:strCache>
            </c:strRef>
          </c:tx>
          <c:invertIfNegative val="1"/>
          <c:cat>
            <c:strRef>
              <c:f>'1B'!$B$24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'1B'!$G$24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76-554F-AE14-88E19AF9C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228605"/>
        <c:axId val="1934426188"/>
      </c:barChart>
      <c:catAx>
        <c:axId val="5562286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34426188"/>
        <c:crosses val="autoZero"/>
        <c:auto val="1"/>
        <c:lblAlgn val="ctr"/>
        <c:lblOffset val="100"/>
        <c:noMultiLvlLbl val="1"/>
      </c:catAx>
      <c:valAx>
        <c:axId val="19344261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562286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'1B'!$C$26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A8D-1845-9B86-98759BA17721}"/>
            </c:ext>
          </c:extLst>
        </c:ser>
        <c:ser>
          <c:idx val="1"/>
          <c:order val="1"/>
          <c:tx>
            <c:strRef>
              <c:f>'1B'!$D$25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'1B'!$D$26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A8D-1845-9B86-98759BA17721}"/>
            </c:ext>
          </c:extLst>
        </c:ser>
        <c:ser>
          <c:idx val="2"/>
          <c:order val="2"/>
          <c:tx>
            <c:strRef>
              <c:f>'1B'!$E$25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'1B'!$E$26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A8D-1845-9B86-98759BA17721}"/>
            </c:ext>
          </c:extLst>
        </c:ser>
        <c:ser>
          <c:idx val="3"/>
          <c:order val="3"/>
          <c:tx>
            <c:strRef>
              <c:f>'1B'!$F$25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'1B'!$F$26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A8D-1845-9B86-98759BA17721}"/>
            </c:ext>
          </c:extLst>
        </c:ser>
        <c:ser>
          <c:idx val="4"/>
          <c:order val="4"/>
          <c:tx>
            <c:strRef>
              <c:f>'1B'!$G$25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7A8D-1845-9B86-98759BA17721}"/>
            </c:ext>
          </c:extLst>
        </c:ser>
        <c:ser>
          <c:idx val="5"/>
          <c:order val="5"/>
          <c:tx>
            <c:strRef>
              <c:f>'1B'!$H$25</c:f>
              <c:strCache>
                <c:ptCount val="1"/>
                <c:pt idx="0">
                  <c:v>8000 a 8999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'1B'!$H$26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7A8D-1845-9B86-98759BA17721}"/>
            </c:ext>
          </c:extLst>
        </c:ser>
        <c:ser>
          <c:idx val="6"/>
          <c:order val="6"/>
          <c:tx>
            <c:strRef>
              <c:f>'1B'!$I$25</c:f>
              <c:strCache>
                <c:ptCount val="1"/>
                <c:pt idx="0">
                  <c:v>12000 a 12999</c:v>
                </c:pt>
              </c:strCache>
            </c:strRef>
          </c:tx>
          <c:spPr>
            <a:solidFill>
              <a:schemeClr val="accent1">
                <a:lumOff val="30000"/>
              </a:schemeClr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'1B'!$I$26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6-7A8D-1845-9B86-98759BA17721}"/>
            </c:ext>
          </c:extLst>
        </c:ser>
        <c:ser>
          <c:idx val="7"/>
          <c:order val="7"/>
          <c:tx>
            <c:strRef>
              <c:f>'1B'!$J$25</c:f>
              <c:strCache>
                <c:ptCount val="1"/>
                <c:pt idx="0">
                  <c:v>No hay datos</c:v>
                </c:pt>
              </c:strCache>
            </c:strRef>
          </c:tx>
          <c:spPr>
            <a:solidFill>
              <a:schemeClr val="accent2">
                <a:lumOff val="30000"/>
              </a:schemeClr>
            </a:solidFill>
          </c:spPr>
          <c:invertIfNegative val="1"/>
          <c:cat>
            <c:strRef>
              <c:f>'1B'!$B$26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'1B'!$J$26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7-7A8D-1845-9B86-98759BA17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278659"/>
        <c:axId val="2035581330"/>
      </c:barChart>
      <c:catAx>
        <c:axId val="18452786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35581330"/>
        <c:crosses val="autoZero"/>
        <c:auto val="1"/>
        <c:lblAlgn val="ctr"/>
        <c:lblOffset val="100"/>
        <c:noMultiLvlLbl val="1"/>
      </c:catAx>
      <c:valAx>
        <c:axId val="203558133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4527865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'1B'!$B$28:$B$29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'1B'!$C$28:$C$29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53B-EE4A-8FEE-A8B1CE6E60B9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'1B'!$B$28:$B$29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'1B'!$D$28:$D$29</c:f>
              <c:numCache>
                <c:formatCode>General</c:formatCode>
                <c:ptCount val="2"/>
                <c:pt idx="0">
                  <c:v>0</c:v>
                </c:pt>
                <c:pt idx="1">
                  <c:v>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53B-EE4A-8FEE-A8B1CE6E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8133360"/>
        <c:axId val="2071705968"/>
      </c:barChart>
      <c:catAx>
        <c:axId val="125813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71705968"/>
        <c:crosses val="autoZero"/>
        <c:auto val="1"/>
        <c:lblAlgn val="ctr"/>
        <c:lblOffset val="100"/>
        <c:noMultiLvlLbl val="1"/>
      </c:catAx>
      <c:valAx>
        <c:axId val="20717059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581333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'1B'!$C$33:$C$34</c:f>
              <c:numCache>
                <c:formatCode>General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8ED-4A4B-855A-6770D12D27F0}"/>
            </c:ext>
          </c:extLst>
        </c:ser>
        <c:ser>
          <c:idx val="1"/>
          <c:order val="1"/>
          <c:tx>
            <c:strRef>
              <c:f>'1B'!$D$32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'1B'!$D$33:$D$34</c:f>
              <c:numCache>
                <c:formatCode>General</c:formatCode>
                <c:ptCount val="2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8ED-4A4B-855A-6770D12D27F0}"/>
            </c:ext>
          </c:extLst>
        </c:ser>
        <c:ser>
          <c:idx val="2"/>
          <c:order val="2"/>
          <c:tx>
            <c:strRef>
              <c:f>'1B'!$E$32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'1B'!$E$33:$E$34</c:f>
              <c:numCache>
                <c:formatCode>General</c:formatCode>
                <c:ptCount val="2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8ED-4A4B-855A-6770D12D27F0}"/>
            </c:ext>
          </c:extLst>
        </c:ser>
        <c:ser>
          <c:idx val="3"/>
          <c:order val="3"/>
          <c:tx>
            <c:strRef>
              <c:f>'1B'!$F$32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'1B'!$F$33:$F$34</c:f>
              <c:numCache>
                <c:formatCode>General</c:formatCode>
                <c:ptCount val="2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C8ED-4A4B-855A-6770D12D27F0}"/>
            </c:ext>
          </c:extLst>
        </c:ser>
        <c:ser>
          <c:idx val="4"/>
          <c:order val="4"/>
          <c:tx>
            <c:strRef>
              <c:f>'1B'!$G$32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'1B'!$B$33:$B$34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'1B'!$G$33:$G$34</c:f>
              <c:numCache>
                <c:formatCode>General</c:formatCode>
                <c:ptCount val="2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C8ED-4A4B-855A-6770D12D2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3887296"/>
        <c:axId val="1168280567"/>
      </c:barChart>
      <c:catAx>
        <c:axId val="1323887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68280567"/>
        <c:crosses val="autoZero"/>
        <c:auto val="1"/>
        <c:lblAlgn val="ctr"/>
        <c:lblOffset val="100"/>
        <c:noMultiLvlLbl val="1"/>
      </c:catAx>
      <c:valAx>
        <c:axId val="11682805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238872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'1B'!$C$36:$C$48</c:f>
              <c:numCache>
                <c:formatCode>General</c:formatCode>
                <c:ptCount val="13"/>
                <c:pt idx="0">
                  <c:v>13</c:v>
                </c:pt>
                <c:pt idx="1">
                  <c:v>3</c:v>
                </c:pt>
                <c:pt idx="2">
                  <c:v>6</c:v>
                </c:pt>
                <c:pt idx="3">
                  <c:v>13</c:v>
                </c:pt>
                <c:pt idx="4">
                  <c:v>9</c:v>
                </c:pt>
                <c:pt idx="6">
                  <c:v>4</c:v>
                </c:pt>
                <c:pt idx="7">
                  <c:v>12</c:v>
                </c:pt>
                <c:pt idx="8">
                  <c:v>1</c:v>
                </c:pt>
                <c:pt idx="9">
                  <c:v>12</c:v>
                </c:pt>
                <c:pt idx="10">
                  <c:v>3</c:v>
                </c:pt>
                <c:pt idx="11">
                  <c:v>11</c:v>
                </c:pt>
                <c:pt idx="12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1F2-5A4C-9307-E09A37CEB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134223"/>
        <c:axId val="833485600"/>
      </c:barChart>
      <c:catAx>
        <c:axId val="4261342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33485600"/>
        <c:crosses val="autoZero"/>
        <c:auto val="1"/>
        <c:lblAlgn val="ctr"/>
        <c:lblOffset val="100"/>
        <c:noMultiLvlLbl val="1"/>
      </c:catAx>
      <c:valAx>
        <c:axId val="833485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261342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'1A'!$B$20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112-6B45-BFC0-174176ECF8FA}"/>
            </c:ext>
          </c:extLst>
        </c:ser>
        <c:ser>
          <c:idx val="1"/>
          <c:order val="1"/>
          <c:tx>
            <c:strRef>
              <c:f>'1A'!$C$19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'1A'!$C$20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112-6B45-BFC0-174176ECF8FA}"/>
            </c:ext>
          </c:extLst>
        </c:ser>
        <c:ser>
          <c:idx val="2"/>
          <c:order val="2"/>
          <c:tx>
            <c:strRef>
              <c:f>'1A'!$D$19</c:f>
              <c:strCache>
                <c:ptCount val="1"/>
                <c:pt idx="0">
                  <c:v>Separados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'1A'!$D$20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1112-6B45-BFC0-174176ECF8FA}"/>
            </c:ext>
          </c:extLst>
        </c:ser>
        <c:ser>
          <c:idx val="3"/>
          <c:order val="3"/>
          <c:tx>
            <c:strRef>
              <c:f>'1A'!$E$19</c:f>
              <c:strCache>
                <c:ptCount val="1"/>
                <c:pt idx="0">
                  <c:v>Divorciados</c:v>
                </c:pt>
              </c:strCache>
            </c:strRef>
          </c:tx>
          <c:invertIfNegative val="1"/>
          <c:cat>
            <c:strRef>
              <c:f>'1A'!$A$20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'1A'!$E$20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12-6B45-BFC0-174176ECF8FA}"/>
            </c:ext>
          </c:extLst>
        </c:ser>
        <c:ser>
          <c:idx val="4"/>
          <c:order val="4"/>
          <c:tx>
            <c:strRef>
              <c:f>'1A'!$F$19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'1A'!$A$20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'1A'!$F$20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112-6B45-BFC0-174176ECF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2748845"/>
        <c:axId val="1383577696"/>
      </c:barChart>
      <c:catAx>
        <c:axId val="8727488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83577696"/>
        <c:crosses val="autoZero"/>
        <c:auto val="1"/>
        <c:lblAlgn val="ctr"/>
        <c:lblOffset val="100"/>
        <c:noMultiLvlLbl val="1"/>
      </c:catAx>
      <c:valAx>
        <c:axId val="13835776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727488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'1B'!$C$57:$C$66</c:f>
              <c:numCache>
                <c:formatCode>General</c:formatCode>
                <c:ptCount val="10"/>
                <c:pt idx="3">
                  <c:v>0</c:v>
                </c:pt>
                <c:pt idx="4">
                  <c:v>10</c:v>
                </c:pt>
                <c:pt idx="5">
                  <c:v>6</c:v>
                </c:pt>
                <c:pt idx="6">
                  <c:v>12</c:v>
                </c:pt>
                <c:pt idx="7">
                  <c:v>7</c:v>
                </c:pt>
                <c:pt idx="8">
                  <c:v>7</c:v>
                </c:pt>
                <c:pt idx="9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77A-4045-9197-4B0041740DC2}"/>
            </c:ext>
          </c:extLst>
        </c:ser>
        <c:ser>
          <c:idx val="1"/>
          <c:order val="1"/>
          <c:tx>
            <c:strRef>
              <c:f>'1B'!$D$55:$D$56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'1B'!$D$57:$D$66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6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77A-4045-9197-4B0041740DC2}"/>
            </c:ext>
          </c:extLst>
        </c:ser>
        <c:ser>
          <c:idx val="2"/>
          <c:order val="2"/>
          <c:tx>
            <c:strRef>
              <c:f>'1B'!$E$55:$E$56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'1B'!$E$57:$E$66</c:f>
              <c:numCache>
                <c:formatCode>General</c:formatCode>
                <c:ptCount val="10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8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77A-4045-9197-4B0041740DC2}"/>
            </c:ext>
          </c:extLst>
        </c:ser>
        <c:ser>
          <c:idx val="3"/>
          <c:order val="3"/>
          <c:tx>
            <c:strRef>
              <c:f>'1B'!$F$55:$F$56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'1B'!$F$57:$F$66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E77A-4045-9197-4B0041740DC2}"/>
            </c:ext>
          </c:extLst>
        </c:ser>
        <c:ser>
          <c:idx val="4"/>
          <c:order val="4"/>
          <c:tx>
            <c:strRef>
              <c:f>'1B'!$G$55:$G$56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'1B'!$B$57:$B$66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'1B'!$G$57:$G$66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8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E77A-4045-9197-4B0041740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206629"/>
        <c:axId val="355723448"/>
      </c:barChart>
      <c:catAx>
        <c:axId val="20322066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55723448"/>
        <c:crosses val="autoZero"/>
        <c:auto val="1"/>
        <c:lblAlgn val="ctr"/>
        <c:lblOffset val="100"/>
        <c:noMultiLvlLbl val="1"/>
      </c:catAx>
      <c:valAx>
        <c:axId val="355723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322066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'1B'!$C$69:$H$69</c:f>
              <c:numCache>
                <c:formatCode>General</c:formatCode>
                <c:ptCount val="6"/>
                <c:pt idx="0">
                  <c:v>12</c:v>
                </c:pt>
                <c:pt idx="1">
                  <c:v>1</c:v>
                </c:pt>
                <c:pt idx="5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D03-1C42-ACE9-C4AA31673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9426079"/>
        <c:axId val="930958358"/>
      </c:barChart>
      <c:catAx>
        <c:axId val="15894260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30958358"/>
        <c:crosses val="autoZero"/>
        <c:auto val="1"/>
        <c:lblAlgn val="ctr"/>
        <c:lblOffset val="100"/>
        <c:noMultiLvlLbl val="1"/>
      </c:catAx>
      <c:valAx>
        <c:axId val="93095835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8942607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'1B'!$C$71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5F0-324A-8F5C-1D4EDCB2B17A}"/>
            </c:ext>
          </c:extLst>
        </c:ser>
        <c:ser>
          <c:idx val="1"/>
          <c:order val="1"/>
          <c:tx>
            <c:strRef>
              <c:f>'1B'!$D$70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'1B'!$D$71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5F0-324A-8F5C-1D4EDCB2B17A}"/>
            </c:ext>
          </c:extLst>
        </c:ser>
        <c:ser>
          <c:idx val="2"/>
          <c:order val="2"/>
          <c:tx>
            <c:strRef>
              <c:f>'1B'!$E$70</c:f>
              <c:strCache>
                <c:ptCount val="1"/>
                <c:pt idx="0">
                  <c:v>NC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'1B'!$E$71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5F0-324A-8F5C-1D4EDCB2B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4704472"/>
        <c:axId val="789981922"/>
      </c:barChart>
      <c:catAx>
        <c:axId val="1804704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89981922"/>
        <c:crosses val="autoZero"/>
        <c:auto val="1"/>
        <c:lblAlgn val="ctr"/>
        <c:lblOffset val="100"/>
        <c:noMultiLvlLbl val="1"/>
      </c:catAx>
      <c:valAx>
        <c:axId val="78998192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047044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'1B'!$C$72:$F$72</c:f>
              <c:strCache>
                <c:ptCount val="4"/>
                <c:pt idx="0">
                  <c:v>Ver TV</c:v>
                </c:pt>
                <c:pt idx="1">
                  <c:v>Deportes</c:v>
                </c:pt>
                <c:pt idx="2">
                  <c:v>Ir a los caballos</c:v>
                </c:pt>
                <c:pt idx="3">
                  <c:v>NC</c:v>
                </c:pt>
              </c:strCache>
            </c:strRef>
          </c:cat>
          <c:val>
            <c:numRef>
              <c:f>'1B'!$C$73:$F$73</c:f>
              <c:numCache>
                <c:formatCode>General</c:formatCode>
                <c:ptCount val="4"/>
                <c:pt idx="0">
                  <c:v>2</c:v>
                </c:pt>
                <c:pt idx="1">
                  <c:v>2</c:v>
                </c:pt>
                <c:pt idx="3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01-294F-999D-A44C4BF07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0956227"/>
        <c:axId val="1371315918"/>
      </c:barChart>
      <c:catAx>
        <c:axId val="7809562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71315918"/>
        <c:crosses val="autoZero"/>
        <c:auto val="1"/>
        <c:lblAlgn val="ctr"/>
        <c:lblOffset val="100"/>
        <c:noMultiLvlLbl val="1"/>
      </c:catAx>
      <c:valAx>
        <c:axId val="13713159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8095622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'1B'!$C$77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199-AD42-B4CA-EDF3029FE481}"/>
            </c:ext>
          </c:extLst>
        </c:ser>
        <c:ser>
          <c:idx val="1"/>
          <c:order val="1"/>
          <c:tx>
            <c:strRef>
              <c:f>'1B'!$D$76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'1B'!$D$77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199-AD42-B4CA-EDF3029FE481}"/>
            </c:ext>
          </c:extLst>
        </c:ser>
        <c:ser>
          <c:idx val="2"/>
          <c:order val="2"/>
          <c:tx>
            <c:strRef>
              <c:f>'1B'!$E$76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'1B'!$B$77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'1B'!$E$77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99-AD42-B4CA-EDF3029FE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482901"/>
        <c:axId val="174165797"/>
      </c:barChart>
      <c:catAx>
        <c:axId val="434829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4165797"/>
        <c:crosses val="autoZero"/>
        <c:auto val="1"/>
        <c:lblAlgn val="ctr"/>
        <c:lblOffset val="100"/>
        <c:noMultiLvlLbl val="1"/>
      </c:catAx>
      <c:valAx>
        <c:axId val="17416579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348290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'1B'!$C$77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040-D849-989E-9D9EA4FEA94B}"/>
            </c:ext>
          </c:extLst>
        </c:ser>
        <c:ser>
          <c:idx val="1"/>
          <c:order val="1"/>
          <c:tx>
            <c:strRef>
              <c:f>'1B'!$D$76</c:f>
              <c:strCache>
                <c:ptCount val="1"/>
                <c:pt idx="0">
                  <c:v>B)Dos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'1B'!$D$77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040-D849-989E-9D9EA4FEA94B}"/>
            </c:ext>
          </c:extLst>
        </c:ser>
        <c:ser>
          <c:idx val="2"/>
          <c:order val="2"/>
          <c:tx>
            <c:strRef>
              <c:f>'1B'!$E$76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'1B'!$B$77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'1B'!$E$77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40-D849-989E-9D9EA4FEA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6002261"/>
        <c:axId val="2004606392"/>
      </c:barChart>
      <c:catAx>
        <c:axId val="13360022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04606392"/>
        <c:crosses val="autoZero"/>
        <c:auto val="1"/>
        <c:lblAlgn val="ctr"/>
        <c:lblOffset val="100"/>
        <c:noMultiLvlLbl val="1"/>
      </c:catAx>
      <c:valAx>
        <c:axId val="20046063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360022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'1B'!$C$79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BEA-5340-9E60-1010031FB32D}"/>
            </c:ext>
          </c:extLst>
        </c:ser>
        <c:ser>
          <c:idx val="1"/>
          <c:order val="1"/>
          <c:tx>
            <c:strRef>
              <c:f>'1B'!$D$78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'1B'!$D$79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BEA-5340-9E60-1010031FB32D}"/>
            </c:ext>
          </c:extLst>
        </c:ser>
        <c:ser>
          <c:idx val="2"/>
          <c:order val="2"/>
          <c:tx>
            <c:strRef>
              <c:f>'1B'!$E$78</c:f>
              <c:strCache>
                <c:ptCount val="1"/>
                <c:pt idx="0">
                  <c:v>Rara vez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'1B'!$E$79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BEA-5340-9E60-1010031FB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505539"/>
        <c:axId val="2032470626"/>
      </c:barChart>
      <c:catAx>
        <c:axId val="10875055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32470626"/>
        <c:crosses val="autoZero"/>
        <c:auto val="1"/>
        <c:lblAlgn val="ctr"/>
        <c:lblOffset val="100"/>
        <c:noMultiLvlLbl val="1"/>
      </c:catAx>
      <c:valAx>
        <c:axId val="203247062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875055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'1B'!$C$83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313-A74F-B763-5B06913983BA}"/>
            </c:ext>
          </c:extLst>
        </c:ser>
        <c:ser>
          <c:idx val="1"/>
          <c:order val="1"/>
          <c:tx>
            <c:strRef>
              <c:f>'1B'!$D$82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'1B'!$D$83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D313-A74F-B763-5B06913983BA}"/>
            </c:ext>
          </c:extLst>
        </c:ser>
        <c:ser>
          <c:idx val="2"/>
          <c:order val="2"/>
          <c:tx>
            <c:strRef>
              <c:f>'1B'!$E$82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'1B'!$E$83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D313-A74F-B763-5B0691398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5411648"/>
        <c:axId val="2015388680"/>
      </c:barChart>
      <c:catAx>
        <c:axId val="24541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15388680"/>
        <c:crosses val="autoZero"/>
        <c:auto val="1"/>
        <c:lblAlgn val="ctr"/>
        <c:lblOffset val="100"/>
        <c:noMultiLvlLbl val="1"/>
      </c:catAx>
      <c:valAx>
        <c:axId val="20153886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4541164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'1B'!$C$85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E48-2D40-9027-D0F05C7DAFEB}"/>
            </c:ext>
          </c:extLst>
        </c:ser>
        <c:ser>
          <c:idx val="1"/>
          <c:order val="1"/>
          <c:tx>
            <c:strRef>
              <c:f>'1B'!$D$84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'1B'!$D$85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E48-2D40-9027-D0F05C7DAFEB}"/>
            </c:ext>
          </c:extLst>
        </c:ser>
        <c:ser>
          <c:idx val="2"/>
          <c:order val="2"/>
          <c:tx>
            <c:strRef>
              <c:f>'1B'!$E$84</c:f>
              <c:strCache>
                <c:ptCount val="1"/>
                <c:pt idx="0">
                  <c:v>Más de 6 veces por semana</c:v>
                </c:pt>
              </c:strCache>
            </c:strRef>
          </c:tx>
          <c:invertIfNegative val="1"/>
          <c:cat>
            <c:strRef>
              <c:f>'1B'!$B$85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'1B'!$E$85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8E48-2D40-9027-D0F05C7DAFEB}"/>
            </c:ext>
          </c:extLst>
        </c:ser>
        <c:ser>
          <c:idx val="3"/>
          <c:order val="3"/>
          <c:tx>
            <c:strRef>
              <c:f>'1B'!$F$84</c:f>
              <c:strCache>
                <c:ptCount val="1"/>
                <c:pt idx="0">
                  <c:v>No como</c:v>
                </c:pt>
              </c:strCache>
            </c:strRef>
          </c:tx>
          <c:invertIfNegative val="1"/>
          <c:cat>
            <c:strRef>
              <c:f>'1B'!$B$85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'1B'!$F$85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8E48-2D40-9027-D0F05C7DA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7572132"/>
        <c:axId val="1641498063"/>
      </c:barChart>
      <c:catAx>
        <c:axId val="20875721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41498063"/>
        <c:crosses val="autoZero"/>
        <c:auto val="1"/>
        <c:lblAlgn val="ctr"/>
        <c:lblOffset val="100"/>
        <c:noMultiLvlLbl val="1"/>
      </c:catAx>
      <c:valAx>
        <c:axId val="16414980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8757213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'1B'!$C$87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311-5A4F-83A1-65DF9101DAAA}"/>
            </c:ext>
          </c:extLst>
        </c:ser>
        <c:ser>
          <c:idx val="1"/>
          <c:order val="1"/>
          <c:tx>
            <c:strRef>
              <c:f>'1B'!$D$86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'1B'!$D$87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311-5A4F-83A1-65DF9101DAAA}"/>
            </c:ext>
          </c:extLst>
        </c:ser>
        <c:ser>
          <c:idx val="2"/>
          <c:order val="2"/>
          <c:tx>
            <c:strRef>
              <c:f>'1B'!$E$86</c:f>
              <c:strCache>
                <c:ptCount val="1"/>
                <c:pt idx="0">
                  <c:v>C) Una o dos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'1B'!$E$87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8311-5A4F-83A1-65DF9101DAAA}"/>
            </c:ext>
          </c:extLst>
        </c:ser>
        <c:ser>
          <c:idx val="3"/>
          <c:order val="3"/>
          <c:tx>
            <c:strRef>
              <c:f>'1B'!$F$86</c:f>
              <c:strCache>
                <c:ptCount val="1"/>
                <c:pt idx="0">
                  <c:v>NC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'1B'!$F$87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8311-5A4F-83A1-65DF9101D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5052085"/>
        <c:axId val="589246753"/>
      </c:barChart>
      <c:catAx>
        <c:axId val="112505208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89246753"/>
        <c:crosses val="autoZero"/>
        <c:auto val="1"/>
        <c:lblAlgn val="ctr"/>
        <c:lblOffset val="100"/>
        <c:noMultiLvlLbl val="1"/>
      </c:catAx>
      <c:valAx>
        <c:axId val="58924675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2505208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'1A'!$B$22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D99-BE47-AD31-C41F6A5525CE}"/>
            </c:ext>
          </c:extLst>
        </c:ser>
        <c:ser>
          <c:idx val="1"/>
          <c:order val="1"/>
          <c:tx>
            <c:strRef>
              <c:f>'1A'!$C$21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'1A'!$C$22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D99-BE47-AD31-C41F6A5525CE}"/>
            </c:ext>
          </c:extLst>
        </c:ser>
        <c:ser>
          <c:idx val="2"/>
          <c:order val="2"/>
          <c:tx>
            <c:strRef>
              <c:f>'1A'!$D$21</c:f>
              <c:strCache>
                <c:ptCount val="1"/>
                <c:pt idx="0">
                  <c:v>Papá</c:v>
                </c:pt>
              </c:strCache>
            </c:strRef>
          </c:tx>
          <c:invertIfNegative val="1"/>
          <c:cat>
            <c:strRef>
              <c:f>'1A'!$A$22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'1A'!$D$22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D99-BE47-AD31-C41F6A5525CE}"/>
            </c:ext>
          </c:extLst>
        </c:ser>
        <c:ser>
          <c:idx val="3"/>
          <c:order val="3"/>
          <c:tx>
            <c:strRef>
              <c:f>'1A'!$E$21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'1A'!$A$22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'1A'!$E$22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D99-BE47-AD31-C41F6A5525CE}"/>
            </c:ext>
          </c:extLst>
        </c:ser>
        <c:ser>
          <c:idx val="4"/>
          <c:order val="4"/>
          <c:tx>
            <c:strRef>
              <c:f>'1A'!$F$21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'1A'!$A$22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'1A'!$F$22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D99-BE47-AD31-C41F6A552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239199"/>
        <c:axId val="1894433587"/>
      </c:barChart>
      <c:catAx>
        <c:axId val="14042391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94433587"/>
        <c:crosses val="autoZero"/>
        <c:auto val="1"/>
        <c:lblAlgn val="ctr"/>
        <c:lblOffset val="100"/>
        <c:noMultiLvlLbl val="1"/>
      </c:catAx>
      <c:valAx>
        <c:axId val="189443358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0423919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'1B'!$C$89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0A3-D040-9764-B29950ACC99F}"/>
            </c:ext>
          </c:extLst>
        </c:ser>
        <c:ser>
          <c:idx val="1"/>
          <c:order val="1"/>
          <c:tx>
            <c:strRef>
              <c:f>'1B'!$D$88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'1B'!$D$89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0A3-D040-9764-B29950ACC99F}"/>
            </c:ext>
          </c:extLst>
        </c:ser>
        <c:ser>
          <c:idx val="2"/>
          <c:order val="2"/>
          <c:tx>
            <c:strRef>
              <c:f>'1B'!$E$88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'1B'!$E$89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0A3-D040-9764-B29950ACC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45705"/>
        <c:axId val="492169516"/>
      </c:barChart>
      <c:catAx>
        <c:axId val="1839457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92169516"/>
        <c:crosses val="autoZero"/>
        <c:auto val="1"/>
        <c:lblAlgn val="ctr"/>
        <c:lblOffset val="100"/>
        <c:noMultiLvlLbl val="1"/>
      </c:catAx>
      <c:valAx>
        <c:axId val="4921695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394570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'1B'!$C$91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996-A140-BD6F-32BCA5E27A0F}"/>
            </c:ext>
          </c:extLst>
        </c:ser>
        <c:ser>
          <c:idx val="1"/>
          <c:order val="1"/>
          <c:tx>
            <c:strRef>
              <c:f>'1B'!$D$90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'1B'!$D$91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996-A140-BD6F-32BCA5E27A0F}"/>
            </c:ext>
          </c:extLst>
        </c:ser>
        <c:ser>
          <c:idx val="2"/>
          <c:order val="2"/>
          <c:tx>
            <c:strRef>
              <c:f>'1B'!$E$90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'1B'!$B$91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'1B'!$E$91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B996-A140-BD6F-32BCA5E27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7247361"/>
        <c:axId val="732669242"/>
      </c:barChart>
      <c:catAx>
        <c:axId val="20072473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32669242"/>
        <c:crosses val="autoZero"/>
        <c:auto val="1"/>
        <c:lblAlgn val="ctr"/>
        <c:lblOffset val="100"/>
        <c:noMultiLvlLbl val="1"/>
      </c:catAx>
      <c:valAx>
        <c:axId val="7326692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072473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'1B'!$C$93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AE3-CA4F-9419-878D7E4C2DB3}"/>
            </c:ext>
          </c:extLst>
        </c:ser>
        <c:ser>
          <c:idx val="1"/>
          <c:order val="1"/>
          <c:tx>
            <c:strRef>
              <c:f>'1B'!$D$92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'1B'!$D$93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AE3-CA4F-9419-878D7E4C2DB3}"/>
            </c:ext>
          </c:extLst>
        </c:ser>
        <c:ser>
          <c:idx val="2"/>
          <c:order val="2"/>
          <c:tx>
            <c:strRef>
              <c:f>'1B'!$E$92</c:f>
              <c:strCache>
                <c:ptCount val="1"/>
                <c:pt idx="0">
                  <c:v>C) casi todos los días</c:v>
                </c:pt>
              </c:strCache>
            </c:strRef>
          </c:tx>
          <c:invertIfNegative val="1"/>
          <c:cat>
            <c:strRef>
              <c:f>'1B'!$B$93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'1B'!$E$93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E3-CA4F-9419-878D7E4C2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343953"/>
        <c:axId val="677450364"/>
      </c:barChart>
      <c:catAx>
        <c:axId val="208634395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77450364"/>
        <c:crosses val="autoZero"/>
        <c:auto val="1"/>
        <c:lblAlgn val="ctr"/>
        <c:lblOffset val="100"/>
        <c:noMultiLvlLbl val="1"/>
      </c:catAx>
      <c:valAx>
        <c:axId val="6774503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8634395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'1B'!$C$95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DE4-2B42-94F0-9E870FE2A0CC}"/>
            </c:ext>
          </c:extLst>
        </c:ser>
        <c:ser>
          <c:idx val="1"/>
          <c:order val="1"/>
          <c:tx>
            <c:strRef>
              <c:f>'1B'!$D$94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'1B'!$D$95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2DE4-2B42-94F0-9E870FE2A0CC}"/>
            </c:ext>
          </c:extLst>
        </c:ser>
        <c:ser>
          <c:idx val="2"/>
          <c:order val="2"/>
          <c:tx>
            <c:strRef>
              <c:f>'1B'!$E$94</c:f>
              <c:strCache>
                <c:ptCount val="1"/>
                <c:pt idx="0">
                  <c:v>C) Mantequilla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'1B'!$E$95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2DE4-2B42-94F0-9E870FE2A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5746507"/>
        <c:axId val="1385949120"/>
      </c:barChart>
      <c:catAx>
        <c:axId val="12857465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85949120"/>
        <c:crosses val="autoZero"/>
        <c:auto val="1"/>
        <c:lblAlgn val="ctr"/>
        <c:lblOffset val="100"/>
        <c:noMultiLvlLbl val="1"/>
      </c:catAx>
      <c:valAx>
        <c:axId val="138594912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857465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'1B'!$C$97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B8F-F841-B708-49CB16026255}"/>
            </c:ext>
          </c:extLst>
        </c:ser>
        <c:ser>
          <c:idx val="1"/>
          <c:order val="1"/>
          <c:tx>
            <c:strRef>
              <c:f>'1B'!$D$96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'1B'!$D$97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B8F-F841-B708-49CB16026255}"/>
            </c:ext>
          </c:extLst>
        </c:ser>
        <c:ser>
          <c:idx val="2"/>
          <c:order val="2"/>
          <c:tx>
            <c:strRef>
              <c:f>'1B'!$E$96</c:f>
              <c:strCache>
                <c:ptCount val="1"/>
                <c:pt idx="0">
                  <c:v>C) Una o menos</c:v>
                </c:pt>
              </c:strCache>
            </c:strRef>
          </c:tx>
          <c:invertIfNegative val="1"/>
          <c:cat>
            <c:strRef>
              <c:f>'1B'!$B$97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'1B'!$E$97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F-F841-B708-49CB16026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6237126"/>
        <c:axId val="341791640"/>
      </c:barChart>
      <c:catAx>
        <c:axId val="86623712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41791640"/>
        <c:crosses val="autoZero"/>
        <c:auto val="1"/>
        <c:lblAlgn val="ctr"/>
        <c:lblOffset val="100"/>
        <c:noMultiLvlLbl val="1"/>
      </c:catAx>
      <c:valAx>
        <c:axId val="3417916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6623712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'1B'!$C$99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52A-3040-AEF8-94D114D618E4}"/>
            </c:ext>
          </c:extLst>
        </c:ser>
        <c:ser>
          <c:idx val="1"/>
          <c:order val="1"/>
          <c:tx>
            <c:strRef>
              <c:f>'1B'!$D$98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'1B'!$D$99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52A-3040-AEF8-94D114D618E4}"/>
            </c:ext>
          </c:extLst>
        </c:ser>
        <c:ser>
          <c:idx val="2"/>
          <c:order val="2"/>
          <c:tx>
            <c:strRef>
              <c:f>'1B'!$E$98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'1B'!$E$99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52A-3040-AEF8-94D114D618E4}"/>
            </c:ext>
          </c:extLst>
        </c:ser>
        <c:ser>
          <c:idx val="3"/>
          <c:order val="3"/>
          <c:tx>
            <c:strRef>
              <c:f>'1B'!$F$98</c:f>
              <c:strCache>
                <c:ptCount val="1"/>
                <c:pt idx="0">
                  <c:v>d)Ninguna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'1B'!$F$99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B52A-3040-AEF8-94D114D6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3246310"/>
        <c:axId val="2051311043"/>
      </c:barChart>
      <c:catAx>
        <c:axId val="76324631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51311043"/>
        <c:crosses val="autoZero"/>
        <c:auto val="1"/>
        <c:lblAlgn val="ctr"/>
        <c:lblOffset val="100"/>
        <c:noMultiLvlLbl val="1"/>
      </c:catAx>
      <c:valAx>
        <c:axId val="205131104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6324631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'1B'!$C$101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9D9-634D-9FF8-910D04D1775D}"/>
            </c:ext>
          </c:extLst>
        </c:ser>
        <c:ser>
          <c:idx val="1"/>
          <c:order val="1"/>
          <c:tx>
            <c:strRef>
              <c:f>'1B'!$D$100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'1B'!$D$101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9D9-634D-9FF8-910D04D1775D}"/>
            </c:ext>
          </c:extLst>
        </c:ser>
        <c:ser>
          <c:idx val="2"/>
          <c:order val="2"/>
          <c:tx>
            <c:strRef>
              <c:f>'1B'!$E$100</c:f>
              <c:strCache>
                <c:ptCount val="1"/>
                <c:pt idx="0">
                  <c:v>C) Nada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'1B'!$E$101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9D9-634D-9FF8-910D04D17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52815"/>
        <c:axId val="1855184798"/>
      </c:barChart>
      <c:catAx>
        <c:axId val="9310528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55184798"/>
        <c:crosses val="autoZero"/>
        <c:auto val="1"/>
        <c:lblAlgn val="ctr"/>
        <c:lblOffset val="100"/>
        <c:noMultiLvlLbl val="1"/>
      </c:catAx>
      <c:valAx>
        <c:axId val="185518479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310528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'1B'!$C$103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E36-2D49-BC40-F3D44D1AF549}"/>
            </c:ext>
          </c:extLst>
        </c:ser>
        <c:ser>
          <c:idx val="1"/>
          <c:order val="1"/>
          <c:tx>
            <c:strRef>
              <c:f>'1B'!$D$102</c:f>
              <c:strCache>
                <c:ptCount val="1"/>
                <c:pt idx="0">
                  <c:v>B) de 3 a 5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'1B'!$D$103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E36-2D49-BC40-F3D44D1AF549}"/>
            </c:ext>
          </c:extLst>
        </c:ser>
        <c:ser>
          <c:idx val="2"/>
          <c:order val="2"/>
          <c:tx>
            <c:strRef>
              <c:f>'1B'!$E$102</c:f>
              <c:strCache>
                <c:ptCount val="1"/>
                <c:pt idx="0">
                  <c:v>C) 6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'1B'!$E$103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E36-2D49-BC40-F3D44D1AF549}"/>
            </c:ext>
          </c:extLst>
        </c:ser>
        <c:ser>
          <c:idx val="3"/>
          <c:order val="3"/>
          <c:tx>
            <c:strRef>
              <c:f>'1B'!$F$102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'1B'!$B$103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'1B'!$F$103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7E36-2D49-BC40-F3D44D1AF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847713"/>
        <c:axId val="786877035"/>
      </c:barChart>
      <c:catAx>
        <c:axId val="1618477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86877035"/>
        <c:crosses val="autoZero"/>
        <c:auto val="1"/>
        <c:lblAlgn val="ctr"/>
        <c:lblOffset val="100"/>
        <c:noMultiLvlLbl val="1"/>
      </c:catAx>
      <c:valAx>
        <c:axId val="78687703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18477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'1B'!$C$104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'1B'!$C$105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1E2-C047-BBE3-CE46B874CBE0}"/>
            </c:ext>
          </c:extLst>
        </c:ser>
        <c:ser>
          <c:idx val="1"/>
          <c:order val="1"/>
          <c:tx>
            <c:strRef>
              <c:f>'1B'!$D$104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'1B'!$D$105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1E2-C047-BBE3-CE46B874CBE0}"/>
            </c:ext>
          </c:extLst>
        </c:ser>
        <c:ser>
          <c:idx val="2"/>
          <c:order val="2"/>
          <c:tx>
            <c:strRef>
              <c:f>'1B'!$E$104</c:f>
              <c:strCache>
                <c:ptCount val="1"/>
                <c:pt idx="0">
                  <c:v>C) Más de 3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'1B'!$E$105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B1E2-C047-BBE3-CE46B874CBE0}"/>
            </c:ext>
          </c:extLst>
        </c:ser>
        <c:ser>
          <c:idx val="3"/>
          <c:order val="3"/>
          <c:tx>
            <c:strRef>
              <c:f>'1B'!$F$104</c:f>
              <c:strCache>
                <c:ptCount val="1"/>
                <c:pt idx="0">
                  <c:v>D)No tomo</c:v>
                </c:pt>
              </c:strCache>
            </c:strRef>
          </c:tx>
          <c:invertIfNegative val="1"/>
          <c:cat>
            <c:strRef>
              <c:f>'1B'!$B$105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'1B'!$F$105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E2-C047-BBE3-CE46B874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864681"/>
        <c:axId val="941823875"/>
      </c:barChart>
      <c:catAx>
        <c:axId val="3508646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41823875"/>
        <c:crosses val="autoZero"/>
        <c:auto val="1"/>
        <c:lblAlgn val="ctr"/>
        <c:lblOffset val="100"/>
        <c:noMultiLvlLbl val="1"/>
      </c:catAx>
      <c:valAx>
        <c:axId val="94182387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5086468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'1C'!$C$6:$G$6</c:f>
              <c:numCache>
                <c:formatCode>General</c:formatCode>
                <c:ptCount val="5"/>
                <c:pt idx="2">
                  <c:v>4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5C7-F242-8FF6-665C73F142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429412"/>
        <c:axId val="778629347"/>
      </c:barChart>
      <c:catAx>
        <c:axId val="3084294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78629347"/>
        <c:crosses val="autoZero"/>
        <c:auto val="1"/>
        <c:lblAlgn val="ctr"/>
        <c:lblOffset val="100"/>
        <c:noMultiLvlLbl val="1"/>
      </c:catAx>
      <c:valAx>
        <c:axId val="7786293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084294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'1A'!$B$24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DEF-9746-AE3D-9171B042F981}"/>
            </c:ext>
          </c:extLst>
        </c:ser>
        <c:ser>
          <c:idx val="1"/>
          <c:order val="1"/>
          <c:tx>
            <c:strRef>
              <c:f>'1A'!$C$23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'1A'!$C$24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DEF-9746-AE3D-9171B042F981}"/>
            </c:ext>
          </c:extLst>
        </c:ser>
        <c:ser>
          <c:idx val="2"/>
          <c:order val="2"/>
          <c:tx>
            <c:strRef>
              <c:f>'1A'!$D$23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'1A'!$D$24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9DEF-9746-AE3D-9171B042F981}"/>
            </c:ext>
          </c:extLst>
        </c:ser>
        <c:ser>
          <c:idx val="3"/>
          <c:order val="3"/>
          <c:tx>
            <c:strRef>
              <c:f>'1A'!$E$23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'1A'!$A$24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'1A'!$E$24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9DEF-9746-AE3D-9171B042F981}"/>
            </c:ext>
          </c:extLst>
        </c:ser>
        <c:ser>
          <c:idx val="4"/>
          <c:order val="4"/>
          <c:tx>
            <c:strRef>
              <c:f>'1A'!$F$23</c:f>
              <c:strCache>
                <c:ptCount val="1"/>
                <c:pt idx="0">
                  <c:v>Cuatro</c:v>
                </c:pt>
              </c:strCache>
            </c:strRef>
          </c:tx>
          <c:invertIfNegative val="1"/>
          <c:cat>
            <c:strRef>
              <c:f>'1A'!$A$24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'1A'!$F$24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9DEF-9746-AE3D-9171B042F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2519945"/>
        <c:axId val="1137430885"/>
      </c:barChart>
      <c:catAx>
        <c:axId val="32251994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37430885"/>
        <c:crosses val="autoZero"/>
        <c:auto val="1"/>
        <c:lblAlgn val="ctr"/>
        <c:lblOffset val="100"/>
        <c:noMultiLvlLbl val="1"/>
      </c:catAx>
      <c:valAx>
        <c:axId val="113743088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2251994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Carpintero</c:v>
                </c:pt>
              </c:strCache>
            </c:strRef>
          </c:cat>
          <c:val>
            <c:numRef>
              <c:f>'1C'!$C$8:$H$8</c:f>
              <c:numCache>
                <c:formatCode>General</c:formatCode>
                <c:ptCount val="6"/>
                <c:pt idx="0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ADF-EB4B-9569-6A0BAFEEF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4830177"/>
        <c:axId val="204460942"/>
      </c:barChart>
      <c:catAx>
        <c:axId val="175483017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4460942"/>
        <c:crosses val="autoZero"/>
        <c:auto val="1"/>
        <c:lblAlgn val="ctr"/>
        <c:lblOffset val="100"/>
        <c:noMultiLvlLbl val="1"/>
      </c:catAx>
      <c:valAx>
        <c:axId val="20446094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5483017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'1C'!$C$17:$G$17</c:f>
              <c:numCache>
                <c:formatCode>General</c:formatCode>
                <c:ptCount val="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DCF-DA4F-AC1A-9D5DB414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22313"/>
        <c:axId val="398687947"/>
      </c:barChart>
      <c:catAx>
        <c:axId val="9996223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98687947"/>
        <c:crosses val="autoZero"/>
        <c:auto val="1"/>
        <c:lblAlgn val="ctr"/>
        <c:lblOffset val="100"/>
        <c:noMultiLvlLbl val="1"/>
      </c:catAx>
      <c:valAx>
        <c:axId val="3986879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996223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'1C'!$C$20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9CC-2743-9526-9D4D3C5E2188}"/>
            </c:ext>
          </c:extLst>
        </c:ser>
        <c:ser>
          <c:idx val="1"/>
          <c:order val="1"/>
          <c:tx>
            <c:strRef>
              <c:f>'1C'!$D$19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'1C'!$D$20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9CC-2743-9526-9D4D3C5E2188}"/>
            </c:ext>
          </c:extLst>
        </c:ser>
        <c:ser>
          <c:idx val="2"/>
          <c:order val="2"/>
          <c:tx>
            <c:strRef>
              <c:f>'1C'!$E$19</c:f>
              <c:strCache>
                <c:ptCount val="1"/>
                <c:pt idx="0">
                  <c:v>Separados</c:v>
                </c:pt>
              </c:strCache>
            </c:strRef>
          </c:tx>
          <c:invertIfNegative val="1"/>
          <c:cat>
            <c:strRef>
              <c:f>'1C'!$B$20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'1C'!$E$20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C-2743-9526-9D4D3C5E2188}"/>
            </c:ext>
          </c:extLst>
        </c:ser>
        <c:ser>
          <c:idx val="3"/>
          <c:order val="3"/>
          <c:tx>
            <c:strRef>
              <c:f>'1C'!$F$19</c:f>
              <c:strCache>
                <c:ptCount val="1"/>
                <c:pt idx="0">
                  <c:v>Divorciados</c:v>
                </c:pt>
              </c:strCache>
            </c:strRef>
          </c:tx>
          <c:invertIfNegative val="1"/>
          <c:cat>
            <c:strRef>
              <c:f>'1C'!$B$20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'1C'!$F$20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9CC-2743-9526-9D4D3C5E2188}"/>
            </c:ext>
          </c:extLst>
        </c:ser>
        <c:ser>
          <c:idx val="4"/>
          <c:order val="4"/>
          <c:tx>
            <c:strRef>
              <c:f>'1C'!$G$19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'1C'!$B$20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'1C'!$G$20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9CC-2743-9526-9D4D3C5E2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970616"/>
        <c:axId val="1523299204"/>
      </c:barChart>
      <c:catAx>
        <c:axId val="246970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23299204"/>
        <c:crosses val="autoZero"/>
        <c:auto val="1"/>
        <c:lblAlgn val="ctr"/>
        <c:lblOffset val="100"/>
        <c:noMultiLvlLbl val="1"/>
      </c:catAx>
      <c:valAx>
        <c:axId val="15232992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4697061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'1C'!$C$22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4A4-B243-B776-850059C1D600}"/>
            </c:ext>
          </c:extLst>
        </c:ser>
        <c:ser>
          <c:idx val="1"/>
          <c:order val="1"/>
          <c:tx>
            <c:strRef>
              <c:f>'1C'!$D$21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'1C'!$D$22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4A4-B243-B776-850059C1D600}"/>
            </c:ext>
          </c:extLst>
        </c:ser>
        <c:ser>
          <c:idx val="2"/>
          <c:order val="2"/>
          <c:tx>
            <c:strRef>
              <c:f>'1C'!$E$21</c:f>
              <c:strCache>
                <c:ptCount val="1"/>
                <c:pt idx="0">
                  <c:v>Papá</c:v>
                </c:pt>
              </c:strCache>
            </c:strRef>
          </c:tx>
          <c:invertIfNegative val="1"/>
          <c:cat>
            <c:strRef>
              <c:f>'1C'!$B$22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'1C'!$E$22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4A4-B243-B776-850059C1D600}"/>
            </c:ext>
          </c:extLst>
        </c:ser>
        <c:ser>
          <c:idx val="3"/>
          <c:order val="3"/>
          <c:tx>
            <c:strRef>
              <c:f>'1C'!$F$21</c:f>
              <c:strCache>
                <c:ptCount val="1"/>
                <c:pt idx="0">
                  <c:v>Abuelos</c:v>
                </c:pt>
              </c:strCache>
            </c:strRef>
          </c:tx>
          <c:invertIfNegative val="1"/>
          <c:cat>
            <c:strRef>
              <c:f>'1C'!$B$22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'1C'!$F$22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64A4-B243-B776-850059C1D600}"/>
            </c:ext>
          </c:extLst>
        </c:ser>
        <c:ser>
          <c:idx val="4"/>
          <c:order val="4"/>
          <c:tx>
            <c:strRef>
              <c:f>'1C'!$G$21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'1C'!$B$22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'1C'!$G$22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64A4-B243-B776-850059C1D6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445350"/>
        <c:axId val="144471146"/>
      </c:barChart>
      <c:catAx>
        <c:axId val="12354453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4471146"/>
        <c:crosses val="autoZero"/>
        <c:auto val="1"/>
        <c:lblAlgn val="ctr"/>
        <c:lblOffset val="100"/>
        <c:noMultiLvlLbl val="1"/>
      </c:catAx>
      <c:valAx>
        <c:axId val="14447114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3544535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'1C'!$C$24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D9A-4F4B-A78B-BF719E2794E4}"/>
            </c:ext>
          </c:extLst>
        </c:ser>
        <c:ser>
          <c:idx val="1"/>
          <c:order val="1"/>
          <c:tx>
            <c:strRef>
              <c:f>'1C'!$D$23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'1C'!$D$24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D9A-4F4B-A78B-BF719E2794E4}"/>
            </c:ext>
          </c:extLst>
        </c:ser>
        <c:ser>
          <c:idx val="2"/>
          <c:order val="2"/>
          <c:tx>
            <c:strRef>
              <c:f>'1C'!$E$23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'1C'!$E$24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D9A-4F4B-A78B-BF719E2794E4}"/>
            </c:ext>
          </c:extLst>
        </c:ser>
        <c:ser>
          <c:idx val="3"/>
          <c:order val="3"/>
          <c:tx>
            <c:strRef>
              <c:f>'1C'!$F$23</c:f>
              <c:strCache>
                <c:ptCount val="1"/>
                <c:pt idx="0">
                  <c:v>Tres</c:v>
                </c:pt>
              </c:strCache>
            </c:strRef>
          </c:tx>
          <c:invertIfNegative val="1"/>
          <c:cat>
            <c:strRef>
              <c:f>'1C'!$B$24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'1C'!$F$24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9A-4F4B-A78B-BF719E2794E4}"/>
            </c:ext>
          </c:extLst>
        </c:ser>
        <c:ser>
          <c:idx val="4"/>
          <c:order val="4"/>
          <c:tx>
            <c:strRef>
              <c:f>'1C'!$G$23</c:f>
              <c:strCache>
                <c:ptCount val="1"/>
                <c:pt idx="0">
                  <c:v>Cuatro</c:v>
                </c:pt>
              </c:strCache>
            </c:strRef>
          </c:tx>
          <c:invertIfNegative val="1"/>
          <c:cat>
            <c:strRef>
              <c:f>'1C'!$B$24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'1C'!$G$24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5D9A-4F4B-A78B-BF719E279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97625857"/>
        <c:axId val="682574599"/>
      </c:barChart>
      <c:catAx>
        <c:axId val="16976258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82574599"/>
        <c:crosses val="autoZero"/>
        <c:auto val="1"/>
        <c:lblAlgn val="ctr"/>
        <c:lblOffset val="100"/>
        <c:noMultiLvlLbl val="1"/>
      </c:catAx>
      <c:valAx>
        <c:axId val="68257459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976258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'1C'!$C$26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232-254C-95E7-62491EC8F2D5}"/>
            </c:ext>
          </c:extLst>
        </c:ser>
        <c:ser>
          <c:idx val="1"/>
          <c:order val="1"/>
          <c:tx>
            <c:strRef>
              <c:f>'1C'!$D$25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'1C'!$D$26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232-254C-95E7-62491EC8F2D5}"/>
            </c:ext>
          </c:extLst>
        </c:ser>
        <c:ser>
          <c:idx val="2"/>
          <c:order val="2"/>
          <c:tx>
            <c:strRef>
              <c:f>'1C'!$E$25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'1C'!$E$26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232-254C-95E7-62491EC8F2D5}"/>
            </c:ext>
          </c:extLst>
        </c:ser>
        <c:ser>
          <c:idx val="3"/>
          <c:order val="3"/>
          <c:tx>
            <c:strRef>
              <c:f>'1C'!$F$25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'1C'!$F$26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E232-254C-95E7-62491EC8F2D5}"/>
            </c:ext>
          </c:extLst>
        </c:ser>
        <c:ser>
          <c:idx val="4"/>
          <c:order val="4"/>
          <c:tx>
            <c:strRef>
              <c:f>'1C'!$G$25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'1C'!$G$26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E232-254C-95E7-62491EC8F2D5}"/>
            </c:ext>
          </c:extLst>
        </c:ser>
        <c:ser>
          <c:idx val="5"/>
          <c:order val="5"/>
          <c:tx>
            <c:strRef>
              <c:f>'1C'!$H$25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'1C'!$H$26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E232-254C-95E7-62491EC8F2D5}"/>
            </c:ext>
          </c:extLst>
        </c:ser>
        <c:ser>
          <c:idx val="6"/>
          <c:order val="6"/>
          <c:tx>
            <c:strRef>
              <c:f>'1C'!$I$25</c:f>
              <c:strCache>
                <c:ptCount val="1"/>
                <c:pt idx="0">
                  <c:v>15000 a 15999</c:v>
                </c:pt>
              </c:strCache>
            </c:strRef>
          </c:tx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'1C'!$I$26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32-254C-95E7-62491EC8F2D5}"/>
            </c:ext>
          </c:extLst>
        </c:ser>
        <c:ser>
          <c:idx val="7"/>
          <c:order val="7"/>
          <c:tx>
            <c:strRef>
              <c:f>'1C'!$J$25</c:f>
              <c:strCache>
                <c:ptCount val="1"/>
                <c:pt idx="0">
                  <c:v>No hay datos</c:v>
                </c:pt>
              </c:strCache>
            </c:strRef>
          </c:tx>
          <c:invertIfNegative val="1"/>
          <c:cat>
            <c:strRef>
              <c:f>'1C'!$B$26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'1C'!$J$26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32-254C-95E7-62491EC8F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7945020"/>
        <c:axId val="1059593357"/>
      </c:barChart>
      <c:catAx>
        <c:axId val="15779450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59593357"/>
        <c:crosses val="autoZero"/>
        <c:auto val="1"/>
        <c:lblAlgn val="ctr"/>
        <c:lblOffset val="100"/>
        <c:noMultiLvlLbl val="1"/>
      </c:catAx>
      <c:valAx>
        <c:axId val="105959335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779450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'1C'!$B$28:$B$29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'1C'!$C$28:$C$29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A832-834A-A6C2-888E5B4C3067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'1C'!$B$28:$B$29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'1C'!$D$28:$D$29</c:f>
              <c:numCache>
                <c:formatCode>General</c:formatCode>
                <c:ptCount val="2"/>
                <c:pt idx="0">
                  <c:v>0</c:v>
                </c:pt>
                <c:pt idx="1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A832-834A-A6C2-888E5B4C3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650364"/>
        <c:axId val="197057789"/>
      </c:barChart>
      <c:catAx>
        <c:axId val="4186503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7057789"/>
        <c:crosses val="autoZero"/>
        <c:auto val="1"/>
        <c:lblAlgn val="ctr"/>
        <c:lblOffset val="100"/>
        <c:noMultiLvlLbl val="1"/>
      </c:catAx>
      <c:valAx>
        <c:axId val="1970577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1865036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'1C'!$C$33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877-C74D-993D-5D8FBB70498A}"/>
            </c:ext>
          </c:extLst>
        </c:ser>
        <c:ser>
          <c:idx val="1"/>
          <c:order val="1"/>
          <c:tx>
            <c:strRef>
              <c:f>'1C'!$D$32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'1C'!$D$33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877-C74D-993D-5D8FBB70498A}"/>
            </c:ext>
          </c:extLst>
        </c:ser>
        <c:ser>
          <c:idx val="2"/>
          <c:order val="2"/>
          <c:tx>
            <c:strRef>
              <c:f>'1C'!$E$32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'1C'!$E$33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877-C74D-993D-5D8FBB70498A}"/>
            </c:ext>
          </c:extLst>
        </c:ser>
        <c:ser>
          <c:idx val="3"/>
          <c:order val="3"/>
          <c:tx>
            <c:strRef>
              <c:f>'1C'!$F$32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'1C'!$F$33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4877-C74D-993D-5D8FBB70498A}"/>
            </c:ext>
          </c:extLst>
        </c:ser>
        <c:ser>
          <c:idx val="4"/>
          <c:order val="4"/>
          <c:tx>
            <c:strRef>
              <c:f>'1C'!$G$32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'1C'!$B$33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'1C'!$G$33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4877-C74D-993D-5D8FBB704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958023"/>
        <c:axId val="1812819519"/>
      </c:barChart>
      <c:catAx>
        <c:axId val="21419580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12819519"/>
        <c:crosses val="autoZero"/>
        <c:auto val="1"/>
        <c:lblAlgn val="ctr"/>
        <c:lblOffset val="100"/>
        <c:noMultiLvlLbl val="1"/>
      </c:catAx>
      <c:valAx>
        <c:axId val="181281951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14195802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'1C'!$C$36:$C$48</c:f>
              <c:numCache>
                <c:formatCode>General</c:formatCode>
                <c:ptCount val="13"/>
                <c:pt idx="0">
                  <c:v>8</c:v>
                </c:pt>
                <c:pt idx="1">
                  <c:v>5</c:v>
                </c:pt>
                <c:pt idx="2">
                  <c:v>1</c:v>
                </c:pt>
                <c:pt idx="3">
                  <c:v>8</c:v>
                </c:pt>
                <c:pt idx="4">
                  <c:v>6</c:v>
                </c:pt>
                <c:pt idx="5">
                  <c:v>1</c:v>
                </c:pt>
                <c:pt idx="6">
                  <c:v>3</c:v>
                </c:pt>
                <c:pt idx="7">
                  <c:v>9</c:v>
                </c:pt>
                <c:pt idx="8">
                  <c:v>1</c:v>
                </c:pt>
                <c:pt idx="9">
                  <c:v>9</c:v>
                </c:pt>
                <c:pt idx="10">
                  <c:v>1</c:v>
                </c:pt>
                <c:pt idx="11">
                  <c:v>8</c:v>
                </c:pt>
                <c:pt idx="12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13C-054E-85E8-10435E6A5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1015507"/>
        <c:axId val="1782925802"/>
      </c:barChart>
      <c:catAx>
        <c:axId val="12510155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82925802"/>
        <c:crosses val="autoZero"/>
        <c:auto val="1"/>
        <c:lblAlgn val="ctr"/>
        <c:lblOffset val="100"/>
        <c:noMultiLvlLbl val="1"/>
      </c:catAx>
      <c:valAx>
        <c:axId val="178292580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5101550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'1C'!$C$57:$C$66</c:f>
              <c:numCache>
                <c:formatCode>General</c:formatCode>
                <c:ptCount val="10"/>
                <c:pt idx="4">
                  <c:v>6</c:v>
                </c:pt>
                <c:pt idx="5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984-284F-825D-A83212F33493}"/>
            </c:ext>
          </c:extLst>
        </c:ser>
        <c:ser>
          <c:idx val="1"/>
          <c:order val="1"/>
          <c:tx>
            <c:strRef>
              <c:f>'1C'!$D$55:$D$56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'1C'!$D$57:$D$66</c:f>
              <c:numCache>
                <c:formatCode>General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F984-284F-825D-A83212F33493}"/>
            </c:ext>
          </c:extLst>
        </c:ser>
        <c:ser>
          <c:idx val="2"/>
          <c:order val="2"/>
          <c:tx>
            <c:strRef>
              <c:f>'1C'!$E$55:$E$56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'1C'!$E$57:$E$66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8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F984-284F-825D-A83212F33493}"/>
            </c:ext>
          </c:extLst>
        </c:ser>
        <c:ser>
          <c:idx val="3"/>
          <c:order val="3"/>
          <c:tx>
            <c:strRef>
              <c:f>'1C'!$F$55:$F$56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'1C'!$F$57:$F$66</c:f>
              <c:numCache>
                <c:formatCode>General</c:formatCode>
                <c:ptCount val="10"/>
                <c:pt idx="1">
                  <c:v>1</c:v>
                </c:pt>
                <c:pt idx="7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F984-284F-825D-A83212F33493}"/>
            </c:ext>
          </c:extLst>
        </c:ser>
        <c:ser>
          <c:idx val="4"/>
          <c:order val="4"/>
          <c:tx>
            <c:strRef>
              <c:f>'1C'!$G$55:$G$56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'1C'!$B$57:$B$66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'1C'!$G$57:$G$66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5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F984-284F-825D-A83212F33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649135"/>
        <c:axId val="1910261694"/>
      </c:barChart>
      <c:catAx>
        <c:axId val="58764913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10261694"/>
        <c:crosses val="autoZero"/>
        <c:auto val="1"/>
        <c:lblAlgn val="ctr"/>
        <c:lblOffset val="100"/>
        <c:noMultiLvlLbl val="1"/>
      </c:catAx>
      <c:valAx>
        <c:axId val="19102616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8764913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'1A'!$B$26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5C9-1647-94BC-1471320B0F70}"/>
            </c:ext>
          </c:extLst>
        </c:ser>
        <c:ser>
          <c:idx val="1"/>
          <c:order val="1"/>
          <c:tx>
            <c:strRef>
              <c:f>'1A'!$C$25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'1A'!$C$26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5C9-1647-94BC-1471320B0F70}"/>
            </c:ext>
          </c:extLst>
        </c:ser>
        <c:ser>
          <c:idx val="2"/>
          <c:order val="2"/>
          <c:tx>
            <c:strRef>
              <c:f>'1A'!$D$25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'1A'!$D$26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85C9-1647-94BC-1471320B0F70}"/>
            </c:ext>
          </c:extLst>
        </c:ser>
        <c:ser>
          <c:idx val="3"/>
          <c:order val="3"/>
          <c:tx>
            <c:strRef>
              <c:f>'1A'!$E$25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'1A'!$E$26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85C9-1647-94BC-1471320B0F70}"/>
            </c:ext>
          </c:extLst>
        </c:ser>
        <c:ser>
          <c:idx val="4"/>
          <c:order val="4"/>
          <c:tx>
            <c:strRef>
              <c:f>'1A'!$F$25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'1A'!$F$26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85C9-1647-94BC-1471320B0F70}"/>
            </c:ext>
          </c:extLst>
        </c:ser>
        <c:ser>
          <c:idx val="5"/>
          <c:order val="5"/>
          <c:tx>
            <c:strRef>
              <c:f>'1A'!$G$25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'1A'!$G$26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85C9-1647-94BC-1471320B0F70}"/>
            </c:ext>
          </c:extLst>
        </c:ser>
        <c:ser>
          <c:idx val="6"/>
          <c:order val="6"/>
          <c:tx>
            <c:strRef>
              <c:f>'1A'!$H$25</c:f>
              <c:strCache>
                <c:ptCount val="1"/>
                <c:pt idx="0">
                  <c:v>8000 a 8999</c:v>
                </c:pt>
              </c:strCache>
            </c:strRef>
          </c:tx>
          <c:spPr>
            <a:solidFill>
              <a:schemeClr val="accent1">
                <a:lumOff val="30000"/>
              </a:schemeClr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'1A'!$H$26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6-85C9-1647-94BC-1471320B0F70}"/>
            </c:ext>
          </c:extLst>
        </c:ser>
        <c:ser>
          <c:idx val="7"/>
          <c:order val="7"/>
          <c:tx>
            <c:strRef>
              <c:f>'1A'!$I$25</c:f>
              <c:strCache>
                <c:ptCount val="1"/>
                <c:pt idx="0">
                  <c:v>No hay datos</c:v>
                </c:pt>
              </c:strCache>
            </c:strRef>
          </c:tx>
          <c:spPr>
            <a:solidFill>
              <a:schemeClr val="accent2">
                <a:lumOff val="30000"/>
              </a:schemeClr>
            </a:solidFill>
          </c:spPr>
          <c:invertIfNegative val="1"/>
          <c:cat>
            <c:strRef>
              <c:f>'1A'!$A$26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'1A'!$I$26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7-85C9-1647-94BC-1471320B0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16466"/>
        <c:axId val="1330295650"/>
      </c:barChart>
      <c:catAx>
        <c:axId val="5370164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30295650"/>
        <c:crosses val="autoZero"/>
        <c:auto val="1"/>
        <c:lblAlgn val="ctr"/>
        <c:lblOffset val="100"/>
        <c:noMultiLvlLbl val="1"/>
      </c:catAx>
      <c:valAx>
        <c:axId val="133029565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3701646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'1C'!$C$69:$H$69</c:f>
              <c:numCache>
                <c:formatCode>General</c:formatCode>
                <c:ptCount val="6"/>
                <c:pt idx="0">
                  <c:v>7</c:v>
                </c:pt>
                <c:pt idx="2">
                  <c:v>1</c:v>
                </c:pt>
                <c:pt idx="5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9A1-E347-9510-98FDB25CF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9377792"/>
        <c:axId val="845129218"/>
      </c:barChart>
      <c:catAx>
        <c:axId val="1769377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45129218"/>
        <c:crosses val="autoZero"/>
        <c:auto val="1"/>
        <c:lblAlgn val="ctr"/>
        <c:lblOffset val="100"/>
        <c:noMultiLvlLbl val="1"/>
      </c:catAx>
      <c:valAx>
        <c:axId val="84512921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6937779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'1C'!$C$70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'1C'!$C$71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B93-2043-BE6D-A89F967FA701}"/>
            </c:ext>
          </c:extLst>
        </c:ser>
        <c:ser>
          <c:idx val="1"/>
          <c:order val="1"/>
          <c:tx>
            <c:strRef>
              <c:f>'1C'!$D$70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'1C'!$D$71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B93-2043-BE6D-A89F967FA701}"/>
            </c:ext>
          </c:extLst>
        </c:ser>
        <c:ser>
          <c:idx val="2"/>
          <c:order val="2"/>
          <c:tx>
            <c:strRef>
              <c:f>'1C'!$E$70</c:f>
              <c:strCache>
                <c:ptCount val="1"/>
                <c:pt idx="0">
                  <c:v>NC</c:v>
                </c:pt>
              </c:strCache>
            </c:strRef>
          </c:tx>
          <c:invertIfNegative val="1"/>
          <c:cat>
            <c:strRef>
              <c:f>'1C'!$B$71</c:f>
              <c:strCache>
                <c:ptCount val="1"/>
                <c:pt idx="0">
                  <c:v>¿Tu o algun miembro cercano de tu familia padece alguna enfermedad grave o discapacidad?</c:v>
                </c:pt>
              </c:strCache>
            </c:strRef>
          </c:cat>
          <c:val>
            <c:numRef>
              <c:f>'1C'!$E$71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3-2043-BE6D-A89F967FA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377360"/>
        <c:axId val="793312561"/>
      </c:barChart>
      <c:catAx>
        <c:axId val="50137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93312561"/>
        <c:crosses val="autoZero"/>
        <c:auto val="1"/>
        <c:lblAlgn val="ctr"/>
        <c:lblOffset val="100"/>
        <c:noMultiLvlLbl val="1"/>
      </c:catAx>
      <c:valAx>
        <c:axId val="7933125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013773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Actividades que realiza en tiempo libre: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'1C'!$B$73</c:f>
              <c:strCache>
                <c:ptCount val="1"/>
                <c:pt idx="0">
                  <c:v>Actividades que realiza en tiempo libre: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'1C'!$C$72:$F$72</c:f>
              <c:strCache>
                <c:ptCount val="4"/>
                <c:pt idx="0">
                  <c:v>Ver TV</c:v>
                </c:pt>
                <c:pt idx="1">
                  <c:v>Deportes</c:v>
                </c:pt>
                <c:pt idx="2">
                  <c:v>Darle de comer a los animales</c:v>
                </c:pt>
                <c:pt idx="3">
                  <c:v>NC</c:v>
                </c:pt>
              </c:strCache>
            </c:strRef>
          </c:cat>
          <c:val>
            <c:numRef>
              <c:f>'1C'!$C$73:$F$73</c:f>
              <c:numCache>
                <c:formatCode>General</c:formatCode>
                <c:ptCount val="4"/>
                <c:pt idx="0">
                  <c:v>2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1E9-F14D-B3B3-79D2E8B30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2491880"/>
        <c:axId val="34000710"/>
      </c:barChart>
      <c:catAx>
        <c:axId val="1912491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34000710"/>
        <c:crosses val="autoZero"/>
        <c:auto val="1"/>
        <c:lblAlgn val="ctr"/>
        <c:lblOffset val="100"/>
        <c:noMultiLvlLbl val="1"/>
      </c:catAx>
      <c:valAx>
        <c:axId val="3400071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Actividades que realiza en tiempo libre: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124918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'1C'!$C$77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201-C04E-92FA-2341822D985C}"/>
            </c:ext>
          </c:extLst>
        </c:ser>
        <c:ser>
          <c:idx val="1"/>
          <c:order val="1"/>
          <c:tx>
            <c:strRef>
              <c:f>'1C'!$D$76</c:f>
              <c:strCache>
                <c:ptCount val="1"/>
                <c:pt idx="0">
                  <c:v>B)Dos</c:v>
                </c:pt>
              </c:strCache>
            </c:strRef>
          </c:tx>
          <c:invertIfNegative val="1"/>
          <c:cat>
            <c:strRef>
              <c:f>'1C'!$B$77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'1C'!$D$77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6201-C04E-92FA-2341822D985C}"/>
            </c:ext>
          </c:extLst>
        </c:ser>
        <c:ser>
          <c:idx val="2"/>
          <c:order val="2"/>
          <c:tx>
            <c:strRef>
              <c:f>'1C'!$E$76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'1C'!$B$77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'1C'!$E$77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6201-C04E-92FA-2341822D9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60004"/>
        <c:axId val="546057248"/>
      </c:barChart>
      <c:catAx>
        <c:axId val="2018600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46057248"/>
        <c:crosses val="autoZero"/>
        <c:auto val="1"/>
        <c:lblAlgn val="ctr"/>
        <c:lblOffset val="100"/>
        <c:noMultiLvlLbl val="1"/>
      </c:catAx>
      <c:valAx>
        <c:axId val="5460572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186000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'1C'!$C$76</c:f>
              <c:strCache>
                <c:ptCount val="1"/>
                <c:pt idx="0">
                  <c:v>A) Tres o más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'1C'!$C$77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BC4-8148-8AE4-17A91C151065}"/>
            </c:ext>
          </c:extLst>
        </c:ser>
        <c:ser>
          <c:idx val="1"/>
          <c:order val="1"/>
          <c:tx>
            <c:strRef>
              <c:f>'1C'!$D$76</c:f>
              <c:strCache>
                <c:ptCount val="1"/>
                <c:pt idx="0">
                  <c:v>B)Dos</c:v>
                </c:pt>
              </c:strCache>
            </c:strRef>
          </c:tx>
          <c:invertIfNegative val="1"/>
          <c:cat>
            <c:strRef>
              <c:f>'1C'!$B$77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'1C'!$D$77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8BC4-8148-8AE4-17A91C151065}"/>
            </c:ext>
          </c:extLst>
        </c:ser>
        <c:ser>
          <c:idx val="2"/>
          <c:order val="2"/>
          <c:tx>
            <c:strRef>
              <c:f>'1C'!$E$76</c:f>
              <c:strCache>
                <c:ptCount val="1"/>
                <c:pt idx="0">
                  <c:v>C) Una</c:v>
                </c:pt>
              </c:strCache>
            </c:strRef>
          </c:tx>
          <c:invertIfNegative val="1"/>
          <c:cat>
            <c:strRef>
              <c:f>'1C'!$B$77</c:f>
              <c:strCache>
                <c:ptCount val="1"/>
                <c:pt idx="0">
                  <c:v>¿Cuantas veces acostumbras comer al día?</c:v>
                </c:pt>
              </c:strCache>
            </c:strRef>
          </c:cat>
          <c:val>
            <c:numRef>
              <c:f>'1C'!$E$77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8BC4-8148-8AE4-17A91C151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26280"/>
        <c:axId val="1375575151"/>
      </c:barChart>
      <c:catAx>
        <c:axId val="907826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75575151"/>
        <c:crosses val="autoZero"/>
        <c:auto val="1"/>
        <c:lblAlgn val="ctr"/>
        <c:lblOffset val="100"/>
        <c:noMultiLvlLbl val="1"/>
      </c:catAx>
      <c:valAx>
        <c:axId val="13755751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0782628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'1C'!$C$78</c:f>
              <c:strCache>
                <c:ptCount val="1"/>
                <c:pt idx="0">
                  <c:v>Siempre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'1C'!$C$79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342-574C-A2B0-803CF7C86C65}"/>
            </c:ext>
          </c:extLst>
        </c:ser>
        <c:ser>
          <c:idx val="1"/>
          <c:order val="1"/>
          <c:tx>
            <c:strRef>
              <c:f>'1C'!$D$78</c:f>
              <c:strCache>
                <c:ptCount val="1"/>
                <c:pt idx="0">
                  <c:v>Una o dos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'1C'!$D$79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342-574C-A2B0-803CF7C86C65}"/>
            </c:ext>
          </c:extLst>
        </c:ser>
        <c:ser>
          <c:idx val="2"/>
          <c:order val="2"/>
          <c:tx>
            <c:strRef>
              <c:f>'1C'!$E$78</c:f>
              <c:strCache>
                <c:ptCount val="1"/>
                <c:pt idx="0">
                  <c:v>Rara vez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'1C'!$B$79</c:f>
              <c:strCache>
                <c:ptCount val="1"/>
                <c:pt idx="0">
                  <c:v>¿Desayunas habitualmente?</c:v>
                </c:pt>
              </c:strCache>
            </c:strRef>
          </c:cat>
          <c:val>
            <c:numRef>
              <c:f>'1C'!$E$79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342-574C-A2B0-803CF7C86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976098"/>
        <c:axId val="1269374441"/>
      </c:barChart>
      <c:catAx>
        <c:axId val="1579760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69374441"/>
        <c:crosses val="autoZero"/>
        <c:auto val="1"/>
        <c:lblAlgn val="ctr"/>
        <c:lblOffset val="100"/>
        <c:noMultiLvlLbl val="1"/>
      </c:catAx>
      <c:valAx>
        <c:axId val="126937444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797609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'1C'!$C$82</c:f>
              <c:strCache>
                <c:ptCount val="1"/>
                <c:pt idx="0">
                  <c:v>Nunca o muy rara vez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'1C'!$C$83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C74-7F46-B6E3-2DAA95C79226}"/>
            </c:ext>
          </c:extLst>
        </c:ser>
        <c:ser>
          <c:idx val="1"/>
          <c:order val="1"/>
          <c:tx>
            <c:strRef>
              <c:f>'1C'!$D$82</c:f>
              <c:strCache>
                <c:ptCount val="1"/>
                <c:pt idx="0">
                  <c:v>Una o dos veces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'1C'!$D$83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C74-7F46-B6E3-2DAA95C79226}"/>
            </c:ext>
          </c:extLst>
        </c:ser>
        <c:ser>
          <c:idx val="2"/>
          <c:order val="2"/>
          <c:tx>
            <c:strRef>
              <c:f>'1C'!$E$82</c:f>
              <c:strCache>
                <c:ptCount val="1"/>
                <c:pt idx="0">
                  <c:v>Tres o más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'1C'!$B$83</c:f>
              <c:strCache>
                <c:ptCount val="1"/>
                <c:pt idx="0">
                  <c:v>¿Cuantas veces al día ingieres alimentos entre comidas?</c:v>
                </c:pt>
              </c:strCache>
            </c:strRef>
          </c:cat>
          <c:val>
            <c:numRef>
              <c:f>'1C'!$E$83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C74-7F46-B6E3-2DAA95C79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818214"/>
        <c:axId val="1225139121"/>
      </c:barChart>
      <c:catAx>
        <c:axId val="5128182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25139121"/>
        <c:crosses val="autoZero"/>
        <c:auto val="1"/>
        <c:lblAlgn val="ctr"/>
        <c:lblOffset val="100"/>
        <c:noMultiLvlLbl val="1"/>
      </c:catAx>
      <c:valAx>
        <c:axId val="122513912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1281821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'1C'!$C$84</c:f>
              <c:strCache>
                <c:ptCount val="1"/>
                <c:pt idx="0">
                  <c:v>Menos de 3 veces por semana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'1C'!$C$85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1D1-5E47-837E-0CF6F33B0E6B}"/>
            </c:ext>
          </c:extLst>
        </c:ser>
        <c:ser>
          <c:idx val="1"/>
          <c:order val="1"/>
          <c:tx>
            <c:strRef>
              <c:f>'1C'!$D$84</c:f>
              <c:strCache>
                <c:ptCount val="1"/>
                <c:pt idx="0">
                  <c:v>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'1C'!$D$85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1D1-5E47-837E-0CF6F33B0E6B}"/>
            </c:ext>
          </c:extLst>
        </c:ser>
        <c:ser>
          <c:idx val="2"/>
          <c:order val="2"/>
          <c:tx>
            <c:strRef>
              <c:f>'1C'!$E$84</c:f>
              <c:strCache>
                <c:ptCount val="1"/>
                <c:pt idx="0">
                  <c:v>Más de 6 veces por semana</c:v>
                </c:pt>
              </c:strCache>
            </c:strRef>
          </c:tx>
          <c:invertIfNegative val="1"/>
          <c:cat>
            <c:strRef>
              <c:f>'1C'!$B$85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'1C'!$E$85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91D1-5E47-837E-0CF6F33B0E6B}"/>
            </c:ext>
          </c:extLst>
        </c:ser>
        <c:ser>
          <c:idx val="3"/>
          <c:order val="3"/>
          <c:tx>
            <c:strRef>
              <c:f>'1C'!$F$84</c:f>
              <c:strCache>
                <c:ptCount val="1"/>
                <c:pt idx="0">
                  <c:v>No como</c:v>
                </c:pt>
              </c:strCache>
            </c:strRef>
          </c:tx>
          <c:invertIfNegative val="1"/>
          <c:cat>
            <c:strRef>
              <c:f>'1C'!$B$85</c:f>
              <c:strCache>
                <c:ptCount val="1"/>
                <c:pt idx="0">
                  <c:v>¿Con que frecuencia comes carne de res?</c:v>
                </c:pt>
              </c:strCache>
            </c:strRef>
          </c:cat>
          <c:val>
            <c:numRef>
              <c:f>'1C'!$F$85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91D1-5E47-837E-0CF6F33B0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330602"/>
        <c:axId val="1361169663"/>
      </c:barChart>
      <c:catAx>
        <c:axId val="15543306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61169663"/>
        <c:crosses val="autoZero"/>
        <c:auto val="1"/>
        <c:lblAlgn val="ctr"/>
        <c:lblOffset val="100"/>
        <c:noMultiLvlLbl val="1"/>
      </c:catAx>
      <c:valAx>
        <c:axId val="136116966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5543306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'1C'!$C$86</c:f>
              <c:strCache>
                <c:ptCount val="1"/>
                <c:pt idx="0">
                  <c:v>A) 3 veces al día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'1C'!$C$87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6F1-584D-9026-9A0CF4588D65}"/>
            </c:ext>
          </c:extLst>
        </c:ser>
        <c:ser>
          <c:idx val="1"/>
          <c:order val="1"/>
          <c:tx>
            <c:strRef>
              <c:f>'1C'!$D$86</c:f>
              <c:strCache>
                <c:ptCount val="1"/>
                <c:pt idx="0">
                  <c:v>B) Casi todos los días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'1C'!$D$87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6F1-584D-9026-9A0CF4588D65}"/>
            </c:ext>
          </c:extLst>
        </c:ser>
        <c:ser>
          <c:idx val="2"/>
          <c:order val="2"/>
          <c:tx>
            <c:strRef>
              <c:f>'1C'!$E$86</c:f>
              <c:strCache>
                <c:ptCount val="1"/>
                <c:pt idx="0">
                  <c:v>C) Una o dos veces por semana</c:v>
                </c:pt>
              </c:strCache>
            </c:strRef>
          </c:tx>
          <c:invertIfNegative val="1"/>
          <c:cat>
            <c:strRef>
              <c:f>'1C'!$B$87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'1C'!$E$87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1-584D-9026-9A0CF4588D65}"/>
            </c:ext>
          </c:extLst>
        </c:ser>
        <c:ser>
          <c:idx val="3"/>
          <c:order val="3"/>
          <c:tx>
            <c:strRef>
              <c:f>'1C'!$F$86</c:f>
              <c:strCache>
                <c:ptCount val="1"/>
              </c:strCache>
            </c:strRef>
          </c:tx>
          <c:invertIfNegative val="1"/>
          <c:cat>
            <c:strRef>
              <c:f>'1C'!$B$87</c:f>
              <c:strCache>
                <c:ptCount val="1"/>
                <c:pt idx="0">
                  <c:v>¿Con qué frecuencia comes frutas, verduras y ensaladas?</c:v>
                </c:pt>
              </c:strCache>
            </c:strRef>
          </c:cat>
          <c:val>
            <c:numRef>
              <c:f>'1C'!$F$87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6F1-584D-9026-9A0CF4588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933068"/>
        <c:axId val="2080029"/>
      </c:barChart>
      <c:catAx>
        <c:axId val="4209330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80029"/>
        <c:crosses val="autoZero"/>
        <c:auto val="1"/>
        <c:lblAlgn val="ctr"/>
        <c:lblOffset val="100"/>
        <c:noMultiLvlLbl val="1"/>
      </c:catAx>
      <c:valAx>
        <c:axId val="208002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20933068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'1C'!$C$88</c:f>
              <c:strCache>
                <c:ptCount val="1"/>
                <c:pt idx="0">
                  <c:v>A) una vez por semana o menos     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'1C'!$C$89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04C-D545-9366-5C16D13B835E}"/>
            </c:ext>
          </c:extLst>
        </c:ser>
        <c:ser>
          <c:idx val="1"/>
          <c:order val="1"/>
          <c:tx>
            <c:strRef>
              <c:f>'1C'!$D$88</c:f>
              <c:strCache>
                <c:ptCount val="1"/>
                <c:pt idx="0">
                  <c:v>B) Tres o cuatro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'1C'!$D$89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04C-D545-9366-5C16D13B835E}"/>
            </c:ext>
          </c:extLst>
        </c:ser>
        <c:ser>
          <c:idx val="2"/>
          <c:order val="2"/>
          <c:tx>
            <c:strRef>
              <c:f>'1C'!$E$88</c:f>
              <c:strCache>
                <c:ptCount val="1"/>
                <c:pt idx="0">
                  <c:v>C) casi todos los días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'1C'!$B$89</c:f>
              <c:strCache>
                <c:ptCount val="1"/>
                <c:pt idx="0">
                  <c:v>¿Con qué frecuencia comes alimentos fritos?</c:v>
                </c:pt>
              </c:strCache>
            </c:strRef>
          </c:cat>
          <c:val>
            <c:numRef>
              <c:f>'1C'!$E$89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704C-D545-9366-5C16D13B8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860329"/>
        <c:axId val="1777939261"/>
      </c:barChart>
      <c:catAx>
        <c:axId val="68786032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77939261"/>
        <c:crosses val="autoZero"/>
        <c:auto val="1"/>
        <c:lblAlgn val="ctr"/>
        <c:lblOffset val="100"/>
        <c:noMultiLvlLbl val="1"/>
      </c:catAx>
      <c:valAx>
        <c:axId val="177793926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8786032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s-US"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'1A'!$A$28:$A$29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'1A'!$B$28:$B$29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DD0-9E41-9834-A285D44D3764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'1A'!$A$28:$A$29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'1A'!$C$28:$C$29</c:f>
              <c:numCache>
                <c:formatCode>General</c:formatCode>
                <c:ptCount val="2"/>
                <c:pt idx="0">
                  <c:v>0</c:v>
                </c:pt>
                <c:pt idx="1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8DD0-9E41-9834-A285D44D3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84220"/>
        <c:axId val="547574128"/>
      </c:barChart>
      <c:catAx>
        <c:axId val="2053842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47574128"/>
        <c:crosses val="autoZero"/>
        <c:auto val="1"/>
        <c:lblAlgn val="ctr"/>
        <c:lblOffset val="100"/>
        <c:noMultiLvlLbl val="1"/>
      </c:catAx>
      <c:valAx>
        <c:axId val="5475741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53842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'1C'!$C$90</c:f>
              <c:strCache>
                <c:ptCount val="1"/>
                <c:pt idx="0">
                  <c:v>A) muy poca o ninguna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'1C'!$C$91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112-A045-B607-D9B5BD43A6F5}"/>
            </c:ext>
          </c:extLst>
        </c:ser>
        <c:ser>
          <c:idx val="1"/>
          <c:order val="1"/>
          <c:tx>
            <c:strRef>
              <c:f>'1C'!$D$90</c:f>
              <c:strCache>
                <c:ptCount val="1"/>
                <c:pt idx="0">
                  <c:v>B) con moderación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'1C'!$D$91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112-A045-B607-D9B5BD43A6F5}"/>
            </c:ext>
          </c:extLst>
        </c:ser>
        <c:ser>
          <c:idx val="2"/>
          <c:order val="2"/>
          <c:tx>
            <c:strRef>
              <c:f>'1C'!$E$90</c:f>
              <c:strCache>
                <c:ptCount val="1"/>
                <c:pt idx="0">
                  <c:v>C) Mucha</c:v>
                </c:pt>
              </c:strCache>
            </c:strRef>
          </c:tx>
          <c:invertIfNegative val="1"/>
          <c:cat>
            <c:strRef>
              <c:f>'1C'!$B$91</c:f>
              <c:strCache>
                <c:ptCount val="1"/>
                <c:pt idx="0">
                  <c:v>¿Le pones sal a tus alimentos?</c:v>
                </c:pt>
              </c:strCache>
            </c:strRef>
          </c:cat>
          <c:val>
            <c:numRef>
              <c:f>'1C'!$E$91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112-A045-B607-D9B5BD43A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398439"/>
        <c:axId val="1097672259"/>
      </c:barChart>
      <c:catAx>
        <c:axId val="891398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97672259"/>
        <c:crosses val="autoZero"/>
        <c:auto val="1"/>
        <c:lblAlgn val="ctr"/>
        <c:lblOffset val="100"/>
        <c:noMultiLvlLbl val="1"/>
      </c:catAx>
      <c:valAx>
        <c:axId val="10976722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9139843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¿Con qué frecuencia comes postres con crema o chocolates?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'1C'!$C$92</c:f>
              <c:strCache>
                <c:ptCount val="1"/>
                <c:pt idx="0">
                  <c:v>A) 1 vez por semana o menos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'1C'!$C$93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1CF-F945-8B84-F99AA55A99FD}"/>
            </c:ext>
          </c:extLst>
        </c:ser>
        <c:ser>
          <c:idx val="1"/>
          <c:order val="1"/>
          <c:tx>
            <c:strRef>
              <c:f>'1C'!$D$92</c:f>
              <c:strCache>
                <c:ptCount val="1"/>
                <c:pt idx="0">
                  <c:v>B) de 1 a 4 veces por semana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'1C'!$D$93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1CF-F945-8B84-F99AA55A99FD}"/>
            </c:ext>
          </c:extLst>
        </c:ser>
        <c:ser>
          <c:idx val="2"/>
          <c:order val="2"/>
          <c:tx>
            <c:strRef>
              <c:f>'1C'!$E$92</c:f>
              <c:strCache>
                <c:ptCount val="1"/>
                <c:pt idx="0">
                  <c:v>C) casi todos los días</c:v>
                </c:pt>
              </c:strCache>
            </c:strRef>
          </c:tx>
          <c:invertIfNegative val="1"/>
          <c:cat>
            <c:strRef>
              <c:f>'1C'!$B$93</c:f>
              <c:strCache>
                <c:ptCount val="1"/>
                <c:pt idx="0">
                  <c:v>¿Con qué frecuencia comes postres con crema o chocolates?</c:v>
                </c:pt>
              </c:strCache>
            </c:strRef>
          </c:cat>
          <c:val>
            <c:numRef>
              <c:f>'1C'!$E$93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41CF-F945-8B84-F99AA55A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71433"/>
        <c:axId val="591980388"/>
      </c:barChart>
      <c:catAx>
        <c:axId val="20651714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91980388"/>
        <c:crosses val="autoZero"/>
        <c:auto val="1"/>
        <c:lblAlgn val="ctr"/>
        <c:lblOffset val="100"/>
        <c:noMultiLvlLbl val="1"/>
      </c:catAx>
      <c:valAx>
        <c:axId val="59198038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0651714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'1C'!$C$94</c:f>
              <c:strCache>
                <c:ptCount val="1"/>
                <c:pt idx="0">
                  <c:v>A) Margarina (grasa vegetal)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'1C'!$C$95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643-BC46-BAF2-ED07F7256A20}"/>
            </c:ext>
          </c:extLst>
        </c:ser>
        <c:ser>
          <c:idx val="1"/>
          <c:order val="1"/>
          <c:tx>
            <c:strRef>
              <c:f>'1C'!$D$94</c:f>
              <c:strCache>
                <c:ptCount val="1"/>
                <c:pt idx="0">
                  <c:v>B) Mermelada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'1C'!$D$95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643-BC46-BAF2-ED07F7256A20}"/>
            </c:ext>
          </c:extLst>
        </c:ser>
        <c:ser>
          <c:idx val="2"/>
          <c:order val="2"/>
          <c:tx>
            <c:strRef>
              <c:f>'1C'!$E$94</c:f>
              <c:strCache>
                <c:ptCount val="1"/>
                <c:pt idx="0">
                  <c:v>C) Mantequilla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'1C'!$B$95</c:f>
              <c:strCache>
                <c:ptCount val="1"/>
                <c:pt idx="0">
                  <c:v>¿Qué acostumbras untarle al pan?</c:v>
                </c:pt>
              </c:strCache>
            </c:strRef>
          </c:cat>
          <c:val>
            <c:numRef>
              <c:f>'1C'!$E$95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643-BC46-BAF2-ED07F7256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602362"/>
        <c:axId val="1842165576"/>
      </c:barChart>
      <c:catAx>
        <c:axId val="48860236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42165576"/>
        <c:crosses val="autoZero"/>
        <c:auto val="1"/>
        <c:lblAlgn val="ctr"/>
        <c:lblOffset val="100"/>
        <c:noMultiLvlLbl val="1"/>
      </c:catAx>
      <c:valAx>
        <c:axId val="18421655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8860236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'1C'!$C$96</c:f>
              <c:strCache>
                <c:ptCount val="1"/>
                <c:pt idx="0">
                  <c:v>A) Mas de dos 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'1C'!$C$97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C4E-7F40-B0E5-3CB98E183A80}"/>
            </c:ext>
          </c:extLst>
        </c:ser>
        <c:ser>
          <c:idx val="1"/>
          <c:order val="1"/>
          <c:tx>
            <c:strRef>
              <c:f>'1C'!$D$96</c:f>
              <c:strCache>
                <c:ptCount val="1"/>
                <c:pt idx="0">
                  <c:v>B) Una o dos 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'1C'!$D$97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9C4E-7F40-B0E5-3CB98E183A80}"/>
            </c:ext>
          </c:extLst>
        </c:ser>
        <c:ser>
          <c:idx val="2"/>
          <c:order val="2"/>
          <c:tx>
            <c:strRef>
              <c:f>'1C'!$E$96</c:f>
              <c:strCache>
                <c:ptCount val="1"/>
                <c:pt idx="0">
                  <c:v>C) Una o menos</c:v>
                </c:pt>
              </c:strCache>
            </c:strRef>
          </c:tx>
          <c:invertIfNegative val="1"/>
          <c:cat>
            <c:strRef>
              <c:f>'1C'!$B$97</c:f>
              <c:strCache>
                <c:ptCount val="1"/>
                <c:pt idx="0">
                  <c:v>¿Cuántas veces por semana comes pescado?</c:v>
                </c:pt>
              </c:strCache>
            </c:strRef>
          </c:cat>
          <c:val>
            <c:numRef>
              <c:f>'1C'!$E$97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4E-7F40-B0E5-3CB98E183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03841489"/>
        <c:axId val="1647508104"/>
      </c:barChart>
      <c:catAx>
        <c:axId val="18038414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647508104"/>
        <c:crosses val="autoZero"/>
        <c:auto val="1"/>
        <c:lblAlgn val="ctr"/>
        <c:lblOffset val="100"/>
        <c:noMultiLvlLbl val="1"/>
      </c:catAx>
      <c:valAx>
        <c:axId val="164750810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03841489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'1C'!$C$98</c:f>
              <c:strCache>
                <c:ptCount val="1"/>
                <c:pt idx="0">
                  <c:v>A) Por lo menos una vez al día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'1C'!$C$99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4C68-244F-9E1C-30FA8A08FB57}"/>
            </c:ext>
          </c:extLst>
        </c:ser>
        <c:ser>
          <c:idx val="1"/>
          <c:order val="1"/>
          <c:tx>
            <c:strRef>
              <c:f>'1C'!$D$98</c:f>
              <c:strCache>
                <c:ptCount val="1"/>
                <c:pt idx="0">
                  <c:v>B) De 3 a 6 veces por semana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'1C'!$D$99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4C68-244F-9E1C-30FA8A08FB57}"/>
            </c:ext>
          </c:extLst>
        </c:ser>
        <c:ser>
          <c:idx val="2"/>
          <c:order val="2"/>
          <c:tx>
            <c:strRef>
              <c:f>'1C'!$E$98</c:f>
              <c:strCache>
                <c:ptCount val="1"/>
                <c:pt idx="0">
                  <c:v>C) Menos de 3 veces por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'1C'!$E$99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4C68-244F-9E1C-30FA8A08FB57}"/>
            </c:ext>
          </c:extLst>
        </c:ser>
        <c:ser>
          <c:idx val="3"/>
          <c:order val="3"/>
          <c:tx>
            <c:strRef>
              <c:f>'1C'!$F$98</c:f>
              <c:strCache>
                <c:ptCount val="1"/>
                <c:pt idx="0">
                  <c:v>d)Ninguna</c:v>
                </c:pt>
              </c:strCache>
            </c:strRef>
          </c:tx>
          <c:invertIfNegative val="1"/>
          <c:cat>
            <c:strRef>
              <c:f>'1C'!$B$99</c:f>
              <c:strCache>
                <c:ptCount val="1"/>
                <c:pt idx="0">
                  <c:v>¿Con qué frecuencia comes cereales enteros o pan integral?</c:v>
                </c:pt>
              </c:strCache>
            </c:strRef>
          </c:cat>
          <c:val>
            <c:numRef>
              <c:f>'1C'!$F$99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4C68-244F-9E1C-30FA8A08F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1394972"/>
        <c:axId val="224543073"/>
      </c:barChart>
      <c:catAx>
        <c:axId val="12213949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224543073"/>
        <c:crosses val="autoZero"/>
        <c:auto val="1"/>
        <c:lblAlgn val="ctr"/>
        <c:lblOffset val="100"/>
        <c:noMultiLvlLbl val="1"/>
      </c:catAx>
      <c:valAx>
        <c:axId val="22454307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2139497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'1C'!$C$100</c:f>
              <c:strCache>
                <c:ptCount val="1"/>
                <c:pt idx="0">
                  <c:v>A) Toda la posible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'1C'!$C$101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706-4648-9B8E-A2931063BE73}"/>
            </c:ext>
          </c:extLst>
        </c:ser>
        <c:ser>
          <c:idx val="1"/>
          <c:order val="1"/>
          <c:tx>
            <c:strRef>
              <c:f>'1C'!$D$100</c:f>
              <c:strCache>
                <c:ptCount val="1"/>
                <c:pt idx="0">
                  <c:v>B) Una parte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'1C'!$D$101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C706-4648-9B8E-A2931063BE73}"/>
            </c:ext>
          </c:extLst>
        </c:ser>
        <c:ser>
          <c:idx val="2"/>
          <c:order val="2"/>
          <c:tx>
            <c:strRef>
              <c:f>'1C'!$E$100</c:f>
              <c:strCache>
                <c:ptCount val="1"/>
                <c:pt idx="0">
                  <c:v>C) Nada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'1C'!$B$101</c:f>
              <c:strCache>
                <c:ptCount val="1"/>
                <c:pt idx="0">
                  <c:v>¿Cuánta grasa le quitas a la carne antes de cocinarla o comerla?</c:v>
                </c:pt>
              </c:strCache>
            </c:strRef>
          </c:cat>
          <c:val>
            <c:numRef>
              <c:f>'1C'!$E$101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C706-4648-9B8E-A2931063B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334924"/>
        <c:axId val="652580517"/>
      </c:barChart>
      <c:catAx>
        <c:axId val="4183349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52580517"/>
        <c:crosses val="autoZero"/>
        <c:auto val="1"/>
        <c:lblAlgn val="ctr"/>
        <c:lblOffset val="100"/>
        <c:noMultiLvlLbl val="1"/>
      </c:catAx>
      <c:valAx>
        <c:axId val="65258051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1833492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'1C'!$C$102</c:f>
              <c:strCache>
                <c:ptCount val="1"/>
                <c:pt idx="0">
                  <c:v>A) 2 o menos 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'1C'!$C$103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944-CE43-8638-67154682E243}"/>
            </c:ext>
          </c:extLst>
        </c:ser>
        <c:ser>
          <c:idx val="1"/>
          <c:order val="1"/>
          <c:tx>
            <c:strRef>
              <c:f>'1C'!$D$102</c:f>
              <c:strCache>
                <c:ptCount val="1"/>
                <c:pt idx="0">
                  <c:v>B) de 3 a 5</c:v>
                </c:pt>
              </c:strCache>
            </c:strRef>
          </c:tx>
          <c:invertIfNegative val="1"/>
          <c:cat>
            <c:strRef>
              <c:f>'1C'!$B$103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'1C'!$D$103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44-CE43-8638-67154682E243}"/>
            </c:ext>
          </c:extLst>
        </c:ser>
        <c:ser>
          <c:idx val="2"/>
          <c:order val="2"/>
          <c:tx>
            <c:strRef>
              <c:f>'1C'!$E$102</c:f>
              <c:strCache>
                <c:ptCount val="1"/>
                <c:pt idx="0">
                  <c:v>C) 6 o más</c:v>
                </c:pt>
              </c:strCache>
            </c:strRef>
          </c:tx>
          <c:invertIfNegative val="1"/>
          <c:cat>
            <c:strRef>
              <c:f>'1C'!$B$103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'1C'!$E$103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44-CE43-8638-67154682E243}"/>
            </c:ext>
          </c:extLst>
        </c:ser>
        <c:ser>
          <c:idx val="3"/>
          <c:order val="3"/>
          <c:tx>
            <c:strRef>
              <c:f>'1C'!$F$102</c:f>
              <c:strCache>
                <c:ptCount val="1"/>
                <c:pt idx="0">
                  <c:v>Ninguno</c:v>
                </c:pt>
              </c:strCache>
            </c:strRef>
          </c:tx>
          <c:invertIfNegative val="1"/>
          <c:cat>
            <c:strRef>
              <c:f>'1C'!$B$103</c:f>
              <c:strCache>
                <c:ptCount val="1"/>
                <c:pt idx="0">
                  <c:v>¿Cuántos refrescos bebes al día?</c:v>
                </c:pt>
              </c:strCache>
            </c:strRef>
          </c:cat>
          <c:val>
            <c:numRef>
              <c:f>'1C'!$F$103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44-CE43-8638-67154682E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910782"/>
        <c:axId val="1488008715"/>
      </c:barChart>
      <c:catAx>
        <c:axId val="11309107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88008715"/>
        <c:crosses val="autoZero"/>
        <c:auto val="1"/>
        <c:lblAlgn val="ctr"/>
        <c:lblOffset val="100"/>
        <c:noMultiLvlLbl val="1"/>
      </c:catAx>
      <c:valAx>
        <c:axId val="148800871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1309107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'1C'!$C$104</c:f>
              <c:strCache>
                <c:ptCount val="1"/>
                <c:pt idx="0">
                  <c:v>A) Una o menos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'1C'!$C$105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7E52-564D-8616-4EB0640E5861}"/>
            </c:ext>
          </c:extLst>
        </c:ser>
        <c:ser>
          <c:idx val="1"/>
          <c:order val="1"/>
          <c:tx>
            <c:strRef>
              <c:f>'1C'!$D$104</c:f>
              <c:strCache>
                <c:ptCount val="1"/>
                <c:pt idx="0">
                  <c:v>B) Dos o tres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'1C'!$D$105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7E52-564D-8616-4EB0640E5861}"/>
            </c:ext>
          </c:extLst>
        </c:ser>
        <c:ser>
          <c:idx val="2"/>
          <c:order val="2"/>
          <c:tx>
            <c:strRef>
              <c:f>'1C'!$E$104</c:f>
              <c:strCache>
                <c:ptCount val="1"/>
                <c:pt idx="0">
                  <c:v>C) Más de 3</c:v>
                </c:pt>
              </c:strCache>
            </c:strRef>
          </c:tx>
          <c:invertIfNegative val="1"/>
          <c:cat>
            <c:strRef>
              <c:f>'1C'!$B$105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'1C'!$E$105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7E52-564D-8616-4EB0640E5861}"/>
            </c:ext>
          </c:extLst>
        </c:ser>
        <c:ser>
          <c:idx val="3"/>
          <c:order val="3"/>
          <c:tx>
            <c:strRef>
              <c:f>'1C'!$F$104</c:f>
              <c:strCache>
                <c:ptCount val="1"/>
                <c:pt idx="0">
                  <c:v>D)No tomo</c:v>
                </c:pt>
              </c:strCache>
            </c:strRef>
          </c:tx>
          <c:invertIfNegative val="1"/>
          <c:cat>
            <c:strRef>
              <c:f>'1C'!$B$105</c:f>
              <c:strCache>
                <c:ptCount val="1"/>
                <c:pt idx="0">
                  <c:v>¿Cuántas bebidas alcohólicas ingieres a la semana?</c:v>
                </c:pt>
              </c:strCache>
            </c:strRef>
          </c:cat>
          <c:val>
            <c:numRef>
              <c:f>'1C'!$F$105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52-564D-8616-4EB0640E5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984012"/>
        <c:axId val="1730041551"/>
      </c:barChart>
      <c:catAx>
        <c:axId val="10469840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30041551"/>
        <c:crosses val="autoZero"/>
        <c:auto val="1"/>
        <c:lblAlgn val="ctr"/>
        <c:lblOffset val="100"/>
        <c:noMultiLvlLbl val="1"/>
      </c:catAx>
      <c:valAx>
        <c:axId val="173004155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469840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Maximo grado de estudios del Padre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'2A'!$B$6</c:f>
              <c:strCache>
                <c:ptCount val="1"/>
                <c:pt idx="0">
                  <c:v>Maximo grado de estudios del Padre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'2A'!$C$5:$G$5</c:f>
              <c:strCache>
                <c:ptCount val="5"/>
                <c:pt idx="0">
                  <c:v>Ninguno</c:v>
                </c:pt>
                <c:pt idx="1">
                  <c:v>Primaria</c:v>
                </c:pt>
                <c:pt idx="2">
                  <c:v>Secundaria</c:v>
                </c:pt>
                <c:pt idx="3">
                  <c:v>Prepa</c:v>
                </c:pt>
                <c:pt idx="4">
                  <c:v>Universidad</c:v>
                </c:pt>
              </c:strCache>
            </c:strRef>
          </c:cat>
          <c:val>
            <c:numRef>
              <c:f>'2A'!$C$6:$G$6</c:f>
              <c:numCache>
                <c:formatCode>General</c:formatCode>
                <c:ptCount val="5"/>
                <c:pt idx="2">
                  <c:v>11</c:v>
                </c:pt>
                <c:pt idx="3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F2C-904D-B12D-5FF8F7857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7151011"/>
        <c:axId val="1716757207"/>
      </c:barChart>
      <c:catAx>
        <c:axId val="13571510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716757207"/>
        <c:crosses val="autoZero"/>
        <c:auto val="1"/>
        <c:lblAlgn val="ctr"/>
        <c:lblOffset val="100"/>
        <c:noMultiLvlLbl val="1"/>
      </c:catAx>
      <c:valAx>
        <c:axId val="17167572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Maximo grado de estudios del Padre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5715101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Actividad a la que se dedica el padre: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'2A'!$B$8</c:f>
              <c:strCache>
                <c:ptCount val="1"/>
                <c:pt idx="0">
                  <c:v>Actividad a la que se dedica el padre: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'2A'!$C$7:$H$7</c:f>
              <c:strCache>
                <c:ptCount val="6"/>
                <c:pt idx="0">
                  <c:v>Empleado</c:v>
                </c:pt>
                <c:pt idx="1">
                  <c:v>Militar</c:v>
                </c:pt>
                <c:pt idx="2">
                  <c:v>Negocio Propio</c:v>
                </c:pt>
                <c:pt idx="3">
                  <c:v>Chofer</c:v>
                </c:pt>
                <c:pt idx="4">
                  <c:v>Jornalero</c:v>
                </c:pt>
                <c:pt idx="5">
                  <c:v>Albañil</c:v>
                </c:pt>
              </c:strCache>
            </c:strRef>
          </c:cat>
          <c:val>
            <c:numRef>
              <c:f>'2A'!$C$8:$H$8</c:f>
              <c:numCache>
                <c:formatCode>General</c:formatCode>
                <c:ptCount val="6"/>
                <c:pt idx="0">
                  <c:v>7</c:v>
                </c:pt>
                <c:pt idx="1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BF5-0543-BC64-318A377D3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474457"/>
        <c:axId val="612130203"/>
      </c:barChart>
      <c:catAx>
        <c:axId val="49447445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12130203"/>
        <c:crosses val="autoZero"/>
        <c:auto val="1"/>
        <c:lblAlgn val="ctr"/>
        <c:lblOffset val="100"/>
        <c:noMultiLvlLbl val="1"/>
      </c:catAx>
      <c:valAx>
        <c:axId val="6121302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Actividad a la que se dedica el padre: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94474457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'1A'!$B$32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'1A'!$A$33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'1A'!$B$33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59D-8E4A-BBC4-FE51123CE7A8}"/>
            </c:ext>
          </c:extLst>
        </c:ser>
        <c:ser>
          <c:idx val="1"/>
          <c:order val="1"/>
          <c:tx>
            <c:strRef>
              <c:f>'1A'!$C$32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'1A'!$A$33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'1A'!$C$33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59D-8E4A-BBC4-FE51123CE7A8}"/>
            </c:ext>
          </c:extLst>
        </c:ser>
        <c:ser>
          <c:idx val="2"/>
          <c:order val="2"/>
          <c:tx>
            <c:strRef>
              <c:f>'1A'!$D$32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'1A'!$A$33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'1A'!$D$33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59D-8E4A-BBC4-FE51123CE7A8}"/>
            </c:ext>
          </c:extLst>
        </c:ser>
        <c:ser>
          <c:idx val="3"/>
          <c:order val="3"/>
          <c:tx>
            <c:strRef>
              <c:f>'1A'!$E$32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'1A'!$A$33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'1A'!$E$33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059D-8E4A-BBC4-FE51123CE7A8}"/>
            </c:ext>
          </c:extLst>
        </c:ser>
        <c:ser>
          <c:idx val="4"/>
          <c:order val="4"/>
          <c:tx>
            <c:strRef>
              <c:f>'1A'!$F$32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'1A'!$A$33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'1A'!$F$33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059D-8E4A-BBC4-FE51123CE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1302590"/>
        <c:axId val="1869124895"/>
      </c:barChart>
      <c:catAx>
        <c:axId val="121130259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69124895"/>
        <c:crosses val="autoZero"/>
        <c:auto val="1"/>
        <c:lblAlgn val="ctr"/>
        <c:lblOffset val="100"/>
        <c:noMultiLvlLbl val="1"/>
      </c:catAx>
      <c:valAx>
        <c:axId val="186912489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1130259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¿Cuanto tiempo se dedica a trabajar?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'2A'!$B$17</c:f>
              <c:strCache>
                <c:ptCount val="1"/>
                <c:pt idx="0">
                  <c:v>¿Cuanto tiempo se dedica a trabajar?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'2A'!$C$16:$G$16</c:f>
              <c:strCache>
                <c:ptCount val="5"/>
                <c:pt idx="0">
                  <c:v>Todo el día</c:v>
                </c:pt>
                <c:pt idx="1">
                  <c:v>8 horas</c:v>
                </c:pt>
                <c:pt idx="2">
                  <c:v>10 horas</c:v>
                </c:pt>
                <c:pt idx="3">
                  <c:v>12 horas</c:v>
                </c:pt>
                <c:pt idx="4">
                  <c:v>No hay datos</c:v>
                </c:pt>
              </c:strCache>
            </c:strRef>
          </c:cat>
          <c:val>
            <c:numRef>
              <c:f>'2A'!$C$17:$G$17</c:f>
              <c:numCache>
                <c:formatCode>General</c:formatCode>
                <c:ptCount val="5"/>
                <c:pt idx="0">
                  <c:v>9</c:v>
                </c:pt>
                <c:pt idx="1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3D7-6A4A-B3F4-E1B52C125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78941"/>
        <c:axId val="1449512881"/>
      </c:barChart>
      <c:catAx>
        <c:axId val="1003789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449512881"/>
        <c:crosses val="autoZero"/>
        <c:auto val="1"/>
        <c:lblAlgn val="ctr"/>
        <c:lblOffset val="100"/>
        <c:noMultiLvlLbl val="1"/>
      </c:catAx>
      <c:valAx>
        <c:axId val="1449512881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¿Cuanto tiempo se dedica a trabajar?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0037894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'2A'!$C$19</c:f>
              <c:strCache>
                <c:ptCount val="1"/>
                <c:pt idx="0">
                  <c:v>Casados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'2A'!$C$20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A19-6B41-95D7-F9B8A87DD3EA}"/>
            </c:ext>
          </c:extLst>
        </c:ser>
        <c:ser>
          <c:idx val="1"/>
          <c:order val="1"/>
          <c:tx>
            <c:strRef>
              <c:f>'2A'!$D$19</c:f>
              <c:strCache>
                <c:ptCount val="1"/>
                <c:pt idx="0">
                  <c:v>Union Libre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'2A'!$D$20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3A19-6B41-95D7-F9B8A87DD3EA}"/>
            </c:ext>
          </c:extLst>
        </c:ser>
        <c:ser>
          <c:idx val="2"/>
          <c:order val="2"/>
          <c:tx>
            <c:strRef>
              <c:f>'2A'!$E$19</c:f>
              <c:strCache>
                <c:ptCount val="1"/>
                <c:pt idx="0">
                  <c:v>Separados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'2A'!$E$20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3A19-6B41-95D7-F9B8A87DD3EA}"/>
            </c:ext>
          </c:extLst>
        </c:ser>
        <c:ser>
          <c:idx val="3"/>
          <c:order val="3"/>
          <c:tx>
            <c:strRef>
              <c:f>'2A'!$F$19</c:f>
              <c:strCache>
                <c:ptCount val="1"/>
                <c:pt idx="0">
                  <c:v>Divorciados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'2A'!$F$20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3A19-6B41-95D7-F9B8A87DD3EA}"/>
            </c:ext>
          </c:extLst>
        </c:ser>
        <c:ser>
          <c:idx val="4"/>
          <c:order val="4"/>
          <c:tx>
            <c:strRef>
              <c:f>'2A'!$G$19</c:f>
              <c:strCache>
                <c:ptCount val="1"/>
                <c:pt idx="0">
                  <c:v>Viudo/a</c:v>
                </c:pt>
              </c:strCache>
            </c:strRef>
          </c:tx>
          <c:invertIfNegative val="1"/>
          <c:cat>
            <c:strRef>
              <c:f>'2A'!$B$20</c:f>
              <c:strCache>
                <c:ptCount val="1"/>
                <c:pt idx="0">
                  <c:v>Situación Legal de los PADRES</c:v>
                </c:pt>
              </c:strCache>
            </c:strRef>
          </c:cat>
          <c:val>
            <c:numRef>
              <c:f>'2A'!$G$20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3A19-6B41-95D7-F9B8A87DD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1830913"/>
        <c:axId val="400201807"/>
      </c:barChart>
      <c:catAx>
        <c:axId val="13818309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400201807"/>
        <c:crosses val="autoZero"/>
        <c:auto val="1"/>
        <c:lblAlgn val="ctr"/>
        <c:lblOffset val="100"/>
        <c:noMultiLvlLbl val="1"/>
      </c:catAx>
      <c:valAx>
        <c:axId val="40020180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8183091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'2A'!$C$21</c:f>
              <c:strCache>
                <c:ptCount val="1"/>
                <c:pt idx="0">
                  <c:v>Ambos Padres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'2A'!$C$22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796-3C4D-B911-D502849EBE67}"/>
            </c:ext>
          </c:extLst>
        </c:ser>
        <c:ser>
          <c:idx val="1"/>
          <c:order val="1"/>
          <c:tx>
            <c:strRef>
              <c:f>'2A'!$D$21</c:f>
              <c:strCache>
                <c:ptCount val="1"/>
                <c:pt idx="0">
                  <c:v>Mamá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'2A'!$D$22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6796-3C4D-B911-D502849EBE67}"/>
            </c:ext>
          </c:extLst>
        </c:ser>
        <c:ser>
          <c:idx val="2"/>
          <c:order val="2"/>
          <c:tx>
            <c:strRef>
              <c:f>'2A'!$E$21</c:f>
              <c:strCache>
                <c:ptCount val="1"/>
                <c:pt idx="0">
                  <c:v>Papá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'2A'!$E$22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6796-3C4D-B911-D502849EBE67}"/>
            </c:ext>
          </c:extLst>
        </c:ser>
        <c:ser>
          <c:idx val="3"/>
          <c:order val="3"/>
          <c:tx>
            <c:strRef>
              <c:f>'2A'!$F$21</c:f>
              <c:strCache>
                <c:ptCount val="1"/>
                <c:pt idx="0">
                  <c:v>Abuelos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'2A'!$F$22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6796-3C4D-B911-D502849EBE67}"/>
            </c:ext>
          </c:extLst>
        </c:ser>
        <c:ser>
          <c:idx val="4"/>
          <c:order val="4"/>
          <c:tx>
            <c:strRef>
              <c:f>'2A'!$G$21</c:f>
              <c:strCache>
                <c:ptCount val="1"/>
                <c:pt idx="0">
                  <c:v>Tíos</c:v>
                </c:pt>
              </c:strCache>
            </c:strRef>
          </c:tx>
          <c:invertIfNegative val="1"/>
          <c:cat>
            <c:strRef>
              <c:f>'2A'!$B$22</c:f>
              <c:strCache>
                <c:ptCount val="1"/>
                <c:pt idx="0">
                  <c:v>¿Con quien vives actualmente?</c:v>
                </c:pt>
              </c:strCache>
            </c:strRef>
          </c:cat>
          <c:val>
            <c:numRef>
              <c:f>'2A'!$G$22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6796-3C4D-B911-D502849EBE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9014622"/>
        <c:axId val="680367213"/>
      </c:barChart>
      <c:catAx>
        <c:axId val="71901462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80367213"/>
        <c:crosses val="autoZero"/>
        <c:auto val="1"/>
        <c:lblAlgn val="ctr"/>
        <c:lblOffset val="100"/>
        <c:noMultiLvlLbl val="1"/>
      </c:catAx>
      <c:valAx>
        <c:axId val="68036721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71901462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'2A'!$C$23</c:f>
              <c:strCache>
                <c:ptCount val="1"/>
                <c:pt idx="0">
                  <c:v>Ninguno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'2A'!$C$24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FAA-9447-A130-7F940C13C073}"/>
            </c:ext>
          </c:extLst>
        </c:ser>
        <c:ser>
          <c:idx val="1"/>
          <c:order val="1"/>
          <c:tx>
            <c:strRef>
              <c:f>'2A'!$D$23</c:f>
              <c:strCache>
                <c:ptCount val="1"/>
                <c:pt idx="0">
                  <c:v>Uno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'2A'!$D$24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FAA-9447-A130-7F940C13C073}"/>
            </c:ext>
          </c:extLst>
        </c:ser>
        <c:ser>
          <c:idx val="2"/>
          <c:order val="2"/>
          <c:tx>
            <c:strRef>
              <c:f>'2A'!$E$23</c:f>
              <c:strCache>
                <c:ptCount val="1"/>
                <c:pt idx="0">
                  <c:v>Dos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'2A'!$E$24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1FAA-9447-A130-7F940C13C073}"/>
            </c:ext>
          </c:extLst>
        </c:ser>
        <c:ser>
          <c:idx val="3"/>
          <c:order val="3"/>
          <c:tx>
            <c:strRef>
              <c:f>'2A'!$F$23</c:f>
              <c:strCache>
                <c:ptCount val="1"/>
                <c:pt idx="0">
                  <c:v>Tres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'2A'!$F$24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1FAA-9447-A130-7F940C13C073}"/>
            </c:ext>
          </c:extLst>
        </c:ser>
        <c:ser>
          <c:idx val="4"/>
          <c:order val="4"/>
          <c:tx>
            <c:strRef>
              <c:f>'2A'!$G$23</c:f>
              <c:strCache>
                <c:ptCount val="1"/>
                <c:pt idx="0">
                  <c:v>Cuatro</c:v>
                </c:pt>
              </c:strCache>
            </c:strRef>
          </c:tx>
          <c:invertIfNegative val="1"/>
          <c:cat>
            <c:strRef>
              <c:f>'2A'!$B$24</c:f>
              <c:strCache>
                <c:ptCount val="1"/>
                <c:pt idx="0">
                  <c:v>¿Cuantos hermanos tienen?</c:v>
                </c:pt>
              </c:strCache>
            </c:strRef>
          </c:cat>
          <c:val>
            <c:numRef>
              <c:f>'2A'!$G$24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1FAA-9447-A130-7F940C13C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481154"/>
        <c:axId val="1220796845"/>
      </c:barChart>
      <c:catAx>
        <c:axId val="13148115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20796845"/>
        <c:crosses val="autoZero"/>
        <c:auto val="1"/>
        <c:lblAlgn val="ctr"/>
        <c:lblOffset val="100"/>
        <c:noMultiLvlLbl val="1"/>
      </c:catAx>
      <c:valAx>
        <c:axId val="12207968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3148115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'2A'!$C$25</c:f>
              <c:strCache>
                <c:ptCount val="1"/>
                <c:pt idx="0">
                  <c:v>2000 a 2999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'2A'!$C$26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AAD-C54F-B34A-2CF1D2A8D409}"/>
            </c:ext>
          </c:extLst>
        </c:ser>
        <c:ser>
          <c:idx val="1"/>
          <c:order val="1"/>
          <c:tx>
            <c:strRef>
              <c:f>'2A'!$D$25</c:f>
              <c:strCache>
                <c:ptCount val="1"/>
                <c:pt idx="0">
                  <c:v>3000 a 3999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'2A'!$D$26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5AAD-C54F-B34A-2CF1D2A8D409}"/>
            </c:ext>
          </c:extLst>
        </c:ser>
        <c:ser>
          <c:idx val="2"/>
          <c:order val="2"/>
          <c:tx>
            <c:strRef>
              <c:f>'2A'!$E$25</c:f>
              <c:strCache>
                <c:ptCount val="1"/>
                <c:pt idx="0">
                  <c:v>4000 a 4999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'2A'!$E$26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5AAD-C54F-B34A-2CF1D2A8D409}"/>
            </c:ext>
          </c:extLst>
        </c:ser>
        <c:ser>
          <c:idx val="3"/>
          <c:order val="3"/>
          <c:tx>
            <c:strRef>
              <c:f>'2A'!$F$25</c:f>
              <c:strCache>
                <c:ptCount val="1"/>
                <c:pt idx="0">
                  <c:v>5000 a 5999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'2A'!$F$26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5AAD-C54F-B34A-2CF1D2A8D409}"/>
            </c:ext>
          </c:extLst>
        </c:ser>
        <c:ser>
          <c:idx val="4"/>
          <c:order val="4"/>
          <c:tx>
            <c:strRef>
              <c:f>'2A'!$G$25</c:f>
              <c:strCache>
                <c:ptCount val="1"/>
                <c:pt idx="0">
                  <c:v>6000 a 6999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'2A'!$G$26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5AAD-C54F-B34A-2CF1D2A8D409}"/>
            </c:ext>
          </c:extLst>
        </c:ser>
        <c:ser>
          <c:idx val="5"/>
          <c:order val="5"/>
          <c:tx>
            <c:strRef>
              <c:f>'2A'!$H$25</c:f>
              <c:strCache>
                <c:ptCount val="1"/>
                <c:pt idx="0">
                  <c:v>7000 a 7999</c:v>
                </c:pt>
              </c:strCache>
            </c:strRef>
          </c:tx>
          <c:spPr>
            <a:solidFill>
              <a:schemeClr val="accent6"/>
            </a:solidFill>
          </c:spPr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'2A'!$H$26</c:f>
              <c:numCache>
                <c:formatCode>General</c:formatCode>
                <c:ptCount val="1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5AAD-C54F-B34A-2CF1D2A8D409}"/>
            </c:ext>
          </c:extLst>
        </c:ser>
        <c:ser>
          <c:idx val="6"/>
          <c:order val="6"/>
          <c:tx>
            <c:strRef>
              <c:f>'2A'!$I$25</c:f>
              <c:strCache>
                <c:ptCount val="1"/>
                <c:pt idx="0">
                  <c:v>8000 a 8999</c:v>
                </c:pt>
              </c:strCache>
            </c:strRef>
          </c:tx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'2A'!$I$26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AD-C54F-B34A-2CF1D2A8D409}"/>
            </c:ext>
          </c:extLst>
        </c:ser>
        <c:ser>
          <c:idx val="7"/>
          <c:order val="7"/>
          <c:tx>
            <c:strRef>
              <c:f>'2A'!$J$25</c:f>
              <c:strCache>
                <c:ptCount val="1"/>
                <c:pt idx="0">
                  <c:v>No hay datos</c:v>
                </c:pt>
              </c:strCache>
            </c:strRef>
          </c:tx>
          <c:invertIfNegative val="1"/>
          <c:cat>
            <c:strRef>
              <c:f>'2A'!$B$26</c:f>
              <c:strCache>
                <c:ptCount val="1"/>
                <c:pt idx="0">
                  <c:v>Ingreso Familiar mensual:</c:v>
                </c:pt>
              </c:strCache>
            </c:strRef>
          </c:cat>
          <c:val>
            <c:numRef>
              <c:f>'2A'!$J$26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AD-C54F-B34A-2CF1D2A8D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8625476"/>
        <c:axId val="951174984"/>
      </c:barChart>
      <c:catAx>
        <c:axId val="19186254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51174984"/>
        <c:crosses val="autoZero"/>
        <c:auto val="1"/>
        <c:lblAlgn val="ctr"/>
        <c:lblOffset val="100"/>
        <c:noMultiLvlLbl val="1"/>
      </c:catAx>
      <c:valAx>
        <c:axId val="95117498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186254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Alumnos becados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chemeClr val="accent1"/>
            </a:solidFill>
          </c:spPr>
          <c:invertIfNegative val="1"/>
          <c:cat>
            <c:strRef>
              <c:f>'2A'!$B$28:$B$29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'2A'!$C$28:$C$29</c:f>
              <c:numCache>
                <c:formatCode>General</c:formatCode>
                <c:ptCount val="2"/>
                <c:pt idx="0">
                  <c:v>0</c:v>
                </c:pt>
                <c:pt idx="1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F1A-0140-B37D-F99ED0958C1A}"/>
            </c:ext>
          </c:extLst>
        </c:ser>
        <c:ser>
          <c:idx val="1"/>
          <c:order val="1"/>
          <c:spPr>
            <a:solidFill>
              <a:schemeClr val="accent2"/>
            </a:solidFill>
          </c:spPr>
          <c:invertIfNegative val="1"/>
          <c:cat>
            <c:strRef>
              <c:f>'2A'!$B$28:$B$29</c:f>
              <c:strCache>
                <c:ptCount val="2"/>
                <c:pt idx="1">
                  <c:v>Becas o apoyos</c:v>
                </c:pt>
              </c:strCache>
            </c:strRef>
          </c:cat>
          <c:val>
            <c:numRef>
              <c:f>'2A'!$D$28:$D$29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BF1A-0140-B37D-F99ED0958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43812"/>
        <c:axId val="662529472"/>
      </c:barChart>
      <c:catAx>
        <c:axId val="9778438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662529472"/>
        <c:crosses val="autoZero"/>
        <c:auto val="1"/>
        <c:lblAlgn val="ctr"/>
        <c:lblOffset val="100"/>
        <c:noMultiLvlLbl val="1"/>
      </c:catAx>
      <c:valAx>
        <c:axId val="66252947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7784381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'2A'!$C$32</c:f>
              <c:strCache>
                <c:ptCount val="1"/>
                <c:pt idx="0">
                  <c:v>Concreto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'2A'!$C$33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685-3347-8A07-215FC857E01D}"/>
            </c:ext>
          </c:extLst>
        </c:ser>
        <c:ser>
          <c:idx val="1"/>
          <c:order val="1"/>
          <c:tx>
            <c:strRef>
              <c:f>'2A'!$D$32</c:f>
              <c:strCache>
                <c:ptCount val="1"/>
                <c:pt idx="0">
                  <c:v>Ladrillo o block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'2A'!$D$33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0685-3347-8A07-215FC857E01D}"/>
            </c:ext>
          </c:extLst>
        </c:ser>
        <c:ser>
          <c:idx val="2"/>
          <c:order val="2"/>
          <c:tx>
            <c:strRef>
              <c:f>'2A'!$E$32</c:f>
              <c:strCache>
                <c:ptCount val="1"/>
                <c:pt idx="0">
                  <c:v>Madera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'2A'!$E$33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0685-3347-8A07-215FC857E01D}"/>
            </c:ext>
          </c:extLst>
        </c:ser>
        <c:ser>
          <c:idx val="3"/>
          <c:order val="3"/>
          <c:tx>
            <c:strRef>
              <c:f>'2A'!$F$32</c:f>
              <c:strCache>
                <c:ptCount val="1"/>
                <c:pt idx="0">
                  <c:v>Lamina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'2A'!$F$33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0685-3347-8A07-215FC857E01D}"/>
            </c:ext>
          </c:extLst>
        </c:ser>
        <c:ser>
          <c:idx val="4"/>
          <c:order val="4"/>
          <c:tx>
            <c:strRef>
              <c:f>'2A'!$G$32</c:f>
              <c:strCache>
                <c:ptCount val="1"/>
                <c:pt idx="0">
                  <c:v>Adobe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'2A'!$B$33</c:f>
              <c:strCache>
                <c:ptCount val="1"/>
                <c:pt idx="0">
                  <c:v>Su casa esta construida de: </c:v>
                </c:pt>
              </c:strCache>
            </c:strRef>
          </c:cat>
          <c:val>
            <c:numRef>
              <c:f>'2A'!$G$33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0685-3347-8A07-215FC857E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9585461"/>
        <c:axId val="1840759516"/>
      </c:barChart>
      <c:catAx>
        <c:axId val="93958546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840759516"/>
        <c:crosses val="autoZero"/>
        <c:auto val="1"/>
        <c:lblAlgn val="ctr"/>
        <c:lblOffset val="100"/>
        <c:noMultiLvlLbl val="1"/>
      </c:catAx>
      <c:valAx>
        <c:axId val="18407595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939585461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Cuentan con: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'2A'!$C$35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'2A'!$B$36:$B$48</c:f>
              <c:strCache>
                <c:ptCount val="13"/>
                <c:pt idx="0">
                  <c:v>TV</c:v>
                </c:pt>
                <c:pt idx="1">
                  <c:v>Estereo</c:v>
                </c:pt>
                <c:pt idx="2">
                  <c:v>DVD</c:v>
                </c:pt>
                <c:pt idx="3">
                  <c:v>Estufa</c:v>
                </c:pt>
                <c:pt idx="4">
                  <c:v>Microondas</c:v>
                </c:pt>
                <c:pt idx="5">
                  <c:v>Megacable/Sky</c:v>
                </c:pt>
                <c:pt idx="6">
                  <c:v>Automovil</c:v>
                </c:pt>
                <c:pt idx="7">
                  <c:v>LAvadora</c:v>
                </c:pt>
                <c:pt idx="8">
                  <c:v>Xbox/Play Station</c:v>
                </c:pt>
                <c:pt idx="9">
                  <c:v>Refrigerador</c:v>
                </c:pt>
                <c:pt idx="10">
                  <c:v>Computadora</c:v>
                </c:pt>
                <c:pt idx="11">
                  <c:v>Teléfono</c:v>
                </c:pt>
                <c:pt idx="12">
                  <c:v>WI FI</c:v>
                </c:pt>
              </c:strCache>
            </c:strRef>
          </c:cat>
          <c:val>
            <c:numRef>
              <c:f>'2A'!$C$36:$C$48</c:f>
              <c:numCache>
                <c:formatCode>General</c:formatCode>
                <c:ptCount val="13"/>
                <c:pt idx="0">
                  <c:v>11</c:v>
                </c:pt>
                <c:pt idx="1">
                  <c:v>3</c:v>
                </c:pt>
                <c:pt idx="2">
                  <c:v>4</c:v>
                </c:pt>
                <c:pt idx="3">
                  <c:v>11</c:v>
                </c:pt>
                <c:pt idx="4">
                  <c:v>9</c:v>
                </c:pt>
                <c:pt idx="5">
                  <c:v>1</c:v>
                </c:pt>
                <c:pt idx="6">
                  <c:v>2</c:v>
                </c:pt>
                <c:pt idx="7">
                  <c:v>10</c:v>
                </c:pt>
                <c:pt idx="8">
                  <c:v>5</c:v>
                </c:pt>
                <c:pt idx="9">
                  <c:v>11</c:v>
                </c:pt>
                <c:pt idx="10">
                  <c:v>5</c:v>
                </c:pt>
                <c:pt idx="11">
                  <c:v>11</c:v>
                </c:pt>
                <c:pt idx="12">
                  <c:v>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FDC-E445-83B9-80861568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54182"/>
        <c:axId val="1968466480"/>
      </c:barChart>
      <c:catAx>
        <c:axId val="1271541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Cuentan con: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68466480"/>
        <c:crosses val="autoZero"/>
        <c:auto val="1"/>
        <c:lblAlgn val="ctr"/>
        <c:lblOffset val="100"/>
        <c:noMultiLvlLbl val="1"/>
      </c:catAx>
      <c:valAx>
        <c:axId val="19684664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715418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Tipo de alimentos que consumen: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'2A'!$C$55:$C$56</c:f>
              <c:strCache>
                <c:ptCount val="2"/>
                <c:pt idx="0">
                  <c:v>Frecuencia con que los consumes</c:v>
                </c:pt>
                <c:pt idx="1">
                  <c:v>Diario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'2A'!$C$57:$C$66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56F-A742-97E2-F83411C3DD2B}"/>
            </c:ext>
          </c:extLst>
        </c:ser>
        <c:ser>
          <c:idx val="1"/>
          <c:order val="1"/>
          <c:tx>
            <c:strRef>
              <c:f>'2A'!$D$55:$D$56</c:f>
              <c:strCache>
                <c:ptCount val="2"/>
                <c:pt idx="0">
                  <c:v>Frecuencia con que los consumes</c:v>
                </c:pt>
                <c:pt idx="1">
                  <c:v>Cada Tercer Día</c:v>
                </c:pt>
              </c:strCache>
            </c:strRef>
          </c:tx>
          <c:spPr>
            <a:solidFill>
              <a:schemeClr val="accent2"/>
            </a:solidFill>
          </c:spPr>
          <c:invertIfNegative val="1"/>
          <c:cat>
            <c:strRef>
              <c:f>'2A'!$B$57:$B$66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'2A'!$D$57:$D$66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E56F-A742-97E2-F83411C3DD2B}"/>
            </c:ext>
          </c:extLst>
        </c:ser>
        <c:ser>
          <c:idx val="2"/>
          <c:order val="2"/>
          <c:tx>
            <c:strRef>
              <c:f>'2A'!$E$55:$E$56</c:f>
              <c:strCache>
                <c:ptCount val="2"/>
                <c:pt idx="0">
                  <c:v>Frecuencia con que los consumes</c:v>
                </c:pt>
                <c:pt idx="1">
                  <c:v>Una vez a la Semana</c:v>
                </c:pt>
              </c:strCache>
            </c:strRef>
          </c:tx>
          <c:spPr>
            <a:solidFill>
              <a:schemeClr val="accent3"/>
            </a:solidFill>
          </c:spPr>
          <c:invertIfNegative val="1"/>
          <c:cat>
            <c:strRef>
              <c:f>'2A'!$B$57:$B$66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'2A'!$E$57:$E$66</c:f>
              <c:numCache>
                <c:formatCode>General</c:formatCode>
                <c:ptCount val="10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5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E56F-A742-97E2-F83411C3DD2B}"/>
            </c:ext>
          </c:extLst>
        </c:ser>
        <c:ser>
          <c:idx val="3"/>
          <c:order val="3"/>
          <c:tx>
            <c:strRef>
              <c:f>'2A'!$F$55:$F$56</c:f>
              <c:strCache>
                <c:ptCount val="2"/>
                <c:pt idx="0">
                  <c:v>Frecuencia con que los consumes</c:v>
                </c:pt>
                <c:pt idx="1">
                  <c:v>Una vez por mes</c:v>
                </c:pt>
              </c:strCache>
            </c:strRef>
          </c:tx>
          <c:spPr>
            <a:solidFill>
              <a:schemeClr val="accent4"/>
            </a:solidFill>
          </c:spPr>
          <c:invertIfNegative val="1"/>
          <c:cat>
            <c:strRef>
              <c:f>'2A'!$B$57:$B$66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'2A'!$F$57:$F$66</c:f>
              <c:numCache>
                <c:formatCode>General</c:formatCode>
                <c:ptCount val="10"/>
                <c:pt idx="2">
                  <c:v>1</c:v>
                </c:pt>
                <c:pt idx="3">
                  <c:v>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E56F-A742-97E2-F83411C3DD2B}"/>
            </c:ext>
          </c:extLst>
        </c:ser>
        <c:ser>
          <c:idx val="4"/>
          <c:order val="4"/>
          <c:tx>
            <c:strRef>
              <c:f>'2A'!$G$55:$G$56</c:f>
              <c:strCache>
                <c:ptCount val="2"/>
                <c:pt idx="0">
                  <c:v>Frecuencia con que los consumes</c:v>
                </c:pt>
                <c:pt idx="1">
                  <c:v>Ocasionalmente</c:v>
                </c:pt>
              </c:strCache>
            </c:strRef>
          </c:tx>
          <c:spPr>
            <a:solidFill>
              <a:schemeClr val="accent5"/>
            </a:solidFill>
          </c:spPr>
          <c:invertIfNegative val="1"/>
          <c:cat>
            <c:strRef>
              <c:f>'2A'!$B$57:$B$66</c:f>
              <c:strCache>
                <c:ptCount val="10"/>
                <c:pt idx="0">
                  <c:v>Carne de Res</c:v>
                </c:pt>
                <c:pt idx="1">
                  <c:v>Carne de Pollo</c:v>
                </c:pt>
                <c:pt idx="2">
                  <c:v>Carne de Cerdo</c:v>
                </c:pt>
                <c:pt idx="3">
                  <c:v>Carne de Pescado</c:v>
                </c:pt>
                <c:pt idx="4">
                  <c:v>Leche y Derivados</c:v>
                </c:pt>
                <c:pt idx="5">
                  <c:v>Cereales</c:v>
                </c:pt>
                <c:pt idx="6">
                  <c:v>Huevo</c:v>
                </c:pt>
                <c:pt idx="7">
                  <c:v>Frutas</c:v>
                </c:pt>
                <c:pt idx="8">
                  <c:v>Verduras</c:v>
                </c:pt>
                <c:pt idx="9">
                  <c:v>Leguminosas 
(Frijol, lentejas, garbanzo)</c:v>
                </c:pt>
              </c:strCache>
            </c:strRef>
          </c:cat>
          <c:val>
            <c:numRef>
              <c:f>'2A'!$G$57:$G$66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E56F-A742-97E2-F83411C3D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8999933"/>
        <c:axId val="505287894"/>
      </c:barChart>
      <c:catAx>
        <c:axId val="12189999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Tipo de alimentos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505287894"/>
        <c:crosses val="autoZero"/>
        <c:auto val="1"/>
        <c:lblAlgn val="ctr"/>
        <c:lblOffset val="100"/>
        <c:noMultiLvlLbl val="1"/>
      </c:catAx>
      <c:valAx>
        <c:axId val="50528789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218999933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Servicios médicos con los que cuenta: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'2A'!$B$69</c:f>
              <c:strCache>
                <c:ptCount val="1"/>
                <c:pt idx="0">
                  <c:v>Servicios médicos con los que cuenta:</c:v>
                </c:pt>
              </c:strCache>
            </c:strRef>
          </c:tx>
          <c:spPr>
            <a:solidFill>
              <a:schemeClr val="accent1"/>
            </a:solidFill>
          </c:spPr>
          <c:invertIfNegative val="1"/>
          <c:cat>
            <c:strRef>
              <c:f>'2A'!$C$68:$H$68</c:f>
              <c:strCache>
                <c:ptCount val="6"/>
                <c:pt idx="0">
                  <c:v>IMSS</c:v>
                </c:pt>
                <c:pt idx="1">
                  <c:v>ISSSTE</c:v>
                </c:pt>
                <c:pt idx="2">
                  <c:v>Centro de Salud</c:v>
                </c:pt>
                <c:pt idx="3">
                  <c:v>Seguro Popular</c:v>
                </c:pt>
                <c:pt idx="4">
                  <c:v>Médico privado</c:v>
                </c:pt>
                <c:pt idx="5">
                  <c:v>Otros:</c:v>
                </c:pt>
              </c:strCache>
            </c:strRef>
          </c:cat>
          <c:val>
            <c:numRef>
              <c:f>'2A'!$C$69:$H$69</c:f>
              <c:numCache>
                <c:formatCode>General</c:formatCode>
                <c:ptCount val="6"/>
                <c:pt idx="0">
                  <c:v>8</c:v>
                </c:pt>
                <c:pt idx="3">
                  <c:v>2</c:v>
                </c:pt>
                <c:pt idx="5">
                  <c:v>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4BB-6947-8B05-A53587748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481115"/>
        <c:axId val="1969739193"/>
      </c:barChart>
      <c:catAx>
        <c:axId val="88348111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1969739193"/>
        <c:crosses val="autoZero"/>
        <c:auto val="1"/>
        <c:lblAlgn val="ctr"/>
        <c:lblOffset val="100"/>
        <c:noMultiLvlLbl val="1"/>
      </c:catAx>
      <c:valAx>
        <c:axId val="196973919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Servicios médicos con los que cuenta: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s-US"/>
          </a:p>
        </c:txPr>
        <c:crossAx val="88348111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s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 /><Relationship Id="rId13" Type="http://schemas.openxmlformats.org/officeDocument/2006/relationships/chart" Target="../charts/chart13.xml" /><Relationship Id="rId18" Type="http://schemas.openxmlformats.org/officeDocument/2006/relationships/chart" Target="../charts/chart18.xml" /><Relationship Id="rId26" Type="http://schemas.openxmlformats.org/officeDocument/2006/relationships/chart" Target="../charts/chart26.xml" /><Relationship Id="rId3" Type="http://schemas.openxmlformats.org/officeDocument/2006/relationships/chart" Target="../charts/chart3.xml" /><Relationship Id="rId21" Type="http://schemas.openxmlformats.org/officeDocument/2006/relationships/chart" Target="../charts/chart21.xml" /><Relationship Id="rId7" Type="http://schemas.openxmlformats.org/officeDocument/2006/relationships/chart" Target="../charts/chart7.xml" /><Relationship Id="rId12" Type="http://schemas.openxmlformats.org/officeDocument/2006/relationships/chart" Target="../charts/chart12.xml" /><Relationship Id="rId17" Type="http://schemas.openxmlformats.org/officeDocument/2006/relationships/chart" Target="../charts/chart17.xml" /><Relationship Id="rId25" Type="http://schemas.openxmlformats.org/officeDocument/2006/relationships/chart" Target="../charts/chart25.xml" /><Relationship Id="rId2" Type="http://schemas.openxmlformats.org/officeDocument/2006/relationships/chart" Target="../charts/chart2.xml" /><Relationship Id="rId16" Type="http://schemas.openxmlformats.org/officeDocument/2006/relationships/chart" Target="../charts/chart16.xml" /><Relationship Id="rId20" Type="http://schemas.openxmlformats.org/officeDocument/2006/relationships/chart" Target="../charts/chart20.xml" /><Relationship Id="rId29" Type="http://schemas.openxmlformats.org/officeDocument/2006/relationships/chart" Target="../charts/chart29.xml" /><Relationship Id="rId1" Type="http://schemas.openxmlformats.org/officeDocument/2006/relationships/chart" Target="../charts/chart1.xml" /><Relationship Id="rId6" Type="http://schemas.openxmlformats.org/officeDocument/2006/relationships/chart" Target="../charts/chart6.xml" /><Relationship Id="rId11" Type="http://schemas.openxmlformats.org/officeDocument/2006/relationships/chart" Target="../charts/chart11.xml" /><Relationship Id="rId24" Type="http://schemas.openxmlformats.org/officeDocument/2006/relationships/chart" Target="../charts/chart24.xml" /><Relationship Id="rId5" Type="http://schemas.openxmlformats.org/officeDocument/2006/relationships/chart" Target="../charts/chart5.xml" /><Relationship Id="rId15" Type="http://schemas.openxmlformats.org/officeDocument/2006/relationships/chart" Target="../charts/chart15.xml" /><Relationship Id="rId23" Type="http://schemas.openxmlformats.org/officeDocument/2006/relationships/chart" Target="../charts/chart23.xml" /><Relationship Id="rId28" Type="http://schemas.openxmlformats.org/officeDocument/2006/relationships/chart" Target="../charts/chart28.xml" /><Relationship Id="rId10" Type="http://schemas.openxmlformats.org/officeDocument/2006/relationships/chart" Target="../charts/chart10.xml" /><Relationship Id="rId19" Type="http://schemas.openxmlformats.org/officeDocument/2006/relationships/chart" Target="../charts/chart19.xml" /><Relationship Id="rId4" Type="http://schemas.openxmlformats.org/officeDocument/2006/relationships/chart" Target="../charts/chart4.xml" /><Relationship Id="rId9" Type="http://schemas.openxmlformats.org/officeDocument/2006/relationships/chart" Target="../charts/chart9.xml" /><Relationship Id="rId14" Type="http://schemas.openxmlformats.org/officeDocument/2006/relationships/chart" Target="../charts/chart14.xml" /><Relationship Id="rId22" Type="http://schemas.openxmlformats.org/officeDocument/2006/relationships/chart" Target="../charts/chart22.xml" /><Relationship Id="rId27" Type="http://schemas.openxmlformats.org/officeDocument/2006/relationships/chart" Target="../charts/chart27.xml" 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 /><Relationship Id="rId13" Type="http://schemas.openxmlformats.org/officeDocument/2006/relationships/chart" Target="../charts/chart42.xml" /><Relationship Id="rId18" Type="http://schemas.openxmlformats.org/officeDocument/2006/relationships/chart" Target="../charts/chart47.xml" /><Relationship Id="rId26" Type="http://schemas.openxmlformats.org/officeDocument/2006/relationships/chart" Target="../charts/chart55.xml" /><Relationship Id="rId3" Type="http://schemas.openxmlformats.org/officeDocument/2006/relationships/chart" Target="../charts/chart32.xml" /><Relationship Id="rId21" Type="http://schemas.openxmlformats.org/officeDocument/2006/relationships/chart" Target="../charts/chart50.xml" /><Relationship Id="rId7" Type="http://schemas.openxmlformats.org/officeDocument/2006/relationships/chart" Target="../charts/chart36.xml" /><Relationship Id="rId12" Type="http://schemas.openxmlformats.org/officeDocument/2006/relationships/chart" Target="../charts/chart41.xml" /><Relationship Id="rId17" Type="http://schemas.openxmlformats.org/officeDocument/2006/relationships/chart" Target="../charts/chart46.xml" /><Relationship Id="rId25" Type="http://schemas.openxmlformats.org/officeDocument/2006/relationships/chart" Target="../charts/chart54.xml" /><Relationship Id="rId2" Type="http://schemas.openxmlformats.org/officeDocument/2006/relationships/chart" Target="../charts/chart31.xml" /><Relationship Id="rId16" Type="http://schemas.openxmlformats.org/officeDocument/2006/relationships/chart" Target="../charts/chart45.xml" /><Relationship Id="rId20" Type="http://schemas.openxmlformats.org/officeDocument/2006/relationships/chart" Target="../charts/chart49.xml" /><Relationship Id="rId29" Type="http://schemas.openxmlformats.org/officeDocument/2006/relationships/chart" Target="../charts/chart58.xml" /><Relationship Id="rId1" Type="http://schemas.openxmlformats.org/officeDocument/2006/relationships/chart" Target="../charts/chart30.xml" /><Relationship Id="rId6" Type="http://schemas.openxmlformats.org/officeDocument/2006/relationships/chart" Target="../charts/chart35.xml" /><Relationship Id="rId11" Type="http://schemas.openxmlformats.org/officeDocument/2006/relationships/chart" Target="../charts/chart40.xml" /><Relationship Id="rId24" Type="http://schemas.openxmlformats.org/officeDocument/2006/relationships/chart" Target="../charts/chart53.xml" /><Relationship Id="rId5" Type="http://schemas.openxmlformats.org/officeDocument/2006/relationships/chart" Target="../charts/chart34.xml" /><Relationship Id="rId15" Type="http://schemas.openxmlformats.org/officeDocument/2006/relationships/chart" Target="../charts/chart44.xml" /><Relationship Id="rId23" Type="http://schemas.openxmlformats.org/officeDocument/2006/relationships/chart" Target="../charts/chart52.xml" /><Relationship Id="rId28" Type="http://schemas.openxmlformats.org/officeDocument/2006/relationships/chart" Target="../charts/chart57.xml" /><Relationship Id="rId10" Type="http://schemas.openxmlformats.org/officeDocument/2006/relationships/chart" Target="../charts/chart39.xml" /><Relationship Id="rId19" Type="http://schemas.openxmlformats.org/officeDocument/2006/relationships/chart" Target="../charts/chart48.xml" /><Relationship Id="rId4" Type="http://schemas.openxmlformats.org/officeDocument/2006/relationships/chart" Target="../charts/chart33.xml" /><Relationship Id="rId9" Type="http://schemas.openxmlformats.org/officeDocument/2006/relationships/chart" Target="../charts/chart38.xml" /><Relationship Id="rId14" Type="http://schemas.openxmlformats.org/officeDocument/2006/relationships/chart" Target="../charts/chart43.xml" /><Relationship Id="rId22" Type="http://schemas.openxmlformats.org/officeDocument/2006/relationships/chart" Target="../charts/chart51.xml" /><Relationship Id="rId27" Type="http://schemas.openxmlformats.org/officeDocument/2006/relationships/chart" Target="../charts/chart56.xml" 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 /><Relationship Id="rId13" Type="http://schemas.openxmlformats.org/officeDocument/2006/relationships/chart" Target="../charts/chart71.xml" /><Relationship Id="rId18" Type="http://schemas.openxmlformats.org/officeDocument/2006/relationships/chart" Target="../charts/chart76.xml" /><Relationship Id="rId26" Type="http://schemas.openxmlformats.org/officeDocument/2006/relationships/chart" Target="../charts/chart84.xml" /><Relationship Id="rId3" Type="http://schemas.openxmlformats.org/officeDocument/2006/relationships/chart" Target="../charts/chart61.xml" /><Relationship Id="rId21" Type="http://schemas.openxmlformats.org/officeDocument/2006/relationships/chart" Target="../charts/chart79.xml" /><Relationship Id="rId7" Type="http://schemas.openxmlformats.org/officeDocument/2006/relationships/chart" Target="../charts/chart65.xml" /><Relationship Id="rId12" Type="http://schemas.openxmlformats.org/officeDocument/2006/relationships/chart" Target="../charts/chart70.xml" /><Relationship Id="rId17" Type="http://schemas.openxmlformats.org/officeDocument/2006/relationships/chart" Target="../charts/chart75.xml" /><Relationship Id="rId25" Type="http://schemas.openxmlformats.org/officeDocument/2006/relationships/chart" Target="../charts/chart83.xml" /><Relationship Id="rId2" Type="http://schemas.openxmlformats.org/officeDocument/2006/relationships/chart" Target="../charts/chart60.xml" /><Relationship Id="rId16" Type="http://schemas.openxmlformats.org/officeDocument/2006/relationships/chart" Target="../charts/chart74.xml" /><Relationship Id="rId20" Type="http://schemas.openxmlformats.org/officeDocument/2006/relationships/chart" Target="../charts/chart78.xml" /><Relationship Id="rId29" Type="http://schemas.openxmlformats.org/officeDocument/2006/relationships/chart" Target="../charts/chart87.xml" /><Relationship Id="rId1" Type="http://schemas.openxmlformats.org/officeDocument/2006/relationships/chart" Target="../charts/chart59.xml" /><Relationship Id="rId6" Type="http://schemas.openxmlformats.org/officeDocument/2006/relationships/chart" Target="../charts/chart64.xml" /><Relationship Id="rId11" Type="http://schemas.openxmlformats.org/officeDocument/2006/relationships/chart" Target="../charts/chart69.xml" /><Relationship Id="rId24" Type="http://schemas.openxmlformats.org/officeDocument/2006/relationships/chart" Target="../charts/chart82.xml" /><Relationship Id="rId5" Type="http://schemas.openxmlformats.org/officeDocument/2006/relationships/chart" Target="../charts/chart63.xml" /><Relationship Id="rId15" Type="http://schemas.openxmlformats.org/officeDocument/2006/relationships/chart" Target="../charts/chart73.xml" /><Relationship Id="rId23" Type="http://schemas.openxmlformats.org/officeDocument/2006/relationships/chart" Target="../charts/chart81.xml" /><Relationship Id="rId28" Type="http://schemas.openxmlformats.org/officeDocument/2006/relationships/chart" Target="../charts/chart86.xml" /><Relationship Id="rId10" Type="http://schemas.openxmlformats.org/officeDocument/2006/relationships/chart" Target="../charts/chart68.xml" /><Relationship Id="rId19" Type="http://schemas.openxmlformats.org/officeDocument/2006/relationships/chart" Target="../charts/chart77.xml" /><Relationship Id="rId4" Type="http://schemas.openxmlformats.org/officeDocument/2006/relationships/chart" Target="../charts/chart62.xml" /><Relationship Id="rId9" Type="http://schemas.openxmlformats.org/officeDocument/2006/relationships/chart" Target="../charts/chart67.xml" /><Relationship Id="rId14" Type="http://schemas.openxmlformats.org/officeDocument/2006/relationships/chart" Target="../charts/chart72.xml" /><Relationship Id="rId22" Type="http://schemas.openxmlformats.org/officeDocument/2006/relationships/chart" Target="../charts/chart80.xml" /><Relationship Id="rId27" Type="http://schemas.openxmlformats.org/officeDocument/2006/relationships/chart" Target="../charts/chart85.xml" 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5.xml" /><Relationship Id="rId13" Type="http://schemas.openxmlformats.org/officeDocument/2006/relationships/chart" Target="../charts/chart100.xml" /><Relationship Id="rId18" Type="http://schemas.openxmlformats.org/officeDocument/2006/relationships/chart" Target="../charts/chart105.xml" /><Relationship Id="rId26" Type="http://schemas.openxmlformats.org/officeDocument/2006/relationships/chart" Target="../charts/chart113.xml" /><Relationship Id="rId3" Type="http://schemas.openxmlformats.org/officeDocument/2006/relationships/chart" Target="../charts/chart90.xml" /><Relationship Id="rId21" Type="http://schemas.openxmlformats.org/officeDocument/2006/relationships/chart" Target="../charts/chart108.xml" /><Relationship Id="rId7" Type="http://schemas.openxmlformats.org/officeDocument/2006/relationships/chart" Target="../charts/chart94.xml" /><Relationship Id="rId12" Type="http://schemas.openxmlformats.org/officeDocument/2006/relationships/chart" Target="../charts/chart99.xml" /><Relationship Id="rId17" Type="http://schemas.openxmlformats.org/officeDocument/2006/relationships/chart" Target="../charts/chart104.xml" /><Relationship Id="rId25" Type="http://schemas.openxmlformats.org/officeDocument/2006/relationships/chart" Target="../charts/chart112.xml" /><Relationship Id="rId2" Type="http://schemas.openxmlformats.org/officeDocument/2006/relationships/chart" Target="../charts/chart89.xml" /><Relationship Id="rId16" Type="http://schemas.openxmlformats.org/officeDocument/2006/relationships/chart" Target="../charts/chart103.xml" /><Relationship Id="rId20" Type="http://schemas.openxmlformats.org/officeDocument/2006/relationships/chart" Target="../charts/chart107.xml" /><Relationship Id="rId29" Type="http://schemas.openxmlformats.org/officeDocument/2006/relationships/chart" Target="../charts/chart116.xml" /><Relationship Id="rId1" Type="http://schemas.openxmlformats.org/officeDocument/2006/relationships/chart" Target="../charts/chart88.xml" /><Relationship Id="rId6" Type="http://schemas.openxmlformats.org/officeDocument/2006/relationships/chart" Target="../charts/chart93.xml" /><Relationship Id="rId11" Type="http://schemas.openxmlformats.org/officeDocument/2006/relationships/chart" Target="../charts/chart98.xml" /><Relationship Id="rId24" Type="http://schemas.openxmlformats.org/officeDocument/2006/relationships/chart" Target="../charts/chart111.xml" /><Relationship Id="rId5" Type="http://schemas.openxmlformats.org/officeDocument/2006/relationships/chart" Target="../charts/chart92.xml" /><Relationship Id="rId15" Type="http://schemas.openxmlformats.org/officeDocument/2006/relationships/chart" Target="../charts/chart102.xml" /><Relationship Id="rId23" Type="http://schemas.openxmlformats.org/officeDocument/2006/relationships/chart" Target="../charts/chart110.xml" /><Relationship Id="rId28" Type="http://schemas.openxmlformats.org/officeDocument/2006/relationships/chart" Target="../charts/chart115.xml" /><Relationship Id="rId10" Type="http://schemas.openxmlformats.org/officeDocument/2006/relationships/chart" Target="../charts/chart97.xml" /><Relationship Id="rId19" Type="http://schemas.openxmlformats.org/officeDocument/2006/relationships/chart" Target="../charts/chart106.xml" /><Relationship Id="rId4" Type="http://schemas.openxmlformats.org/officeDocument/2006/relationships/chart" Target="../charts/chart91.xml" /><Relationship Id="rId9" Type="http://schemas.openxmlformats.org/officeDocument/2006/relationships/chart" Target="../charts/chart96.xml" /><Relationship Id="rId14" Type="http://schemas.openxmlformats.org/officeDocument/2006/relationships/chart" Target="../charts/chart101.xml" /><Relationship Id="rId22" Type="http://schemas.openxmlformats.org/officeDocument/2006/relationships/chart" Target="../charts/chart109.xml" /><Relationship Id="rId27" Type="http://schemas.openxmlformats.org/officeDocument/2006/relationships/chart" Target="../charts/chart114.xml" 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4.xml" /><Relationship Id="rId13" Type="http://schemas.openxmlformats.org/officeDocument/2006/relationships/chart" Target="../charts/chart129.xml" /><Relationship Id="rId18" Type="http://schemas.openxmlformats.org/officeDocument/2006/relationships/chart" Target="../charts/chart134.xml" /><Relationship Id="rId26" Type="http://schemas.openxmlformats.org/officeDocument/2006/relationships/chart" Target="../charts/chart142.xml" /><Relationship Id="rId3" Type="http://schemas.openxmlformats.org/officeDocument/2006/relationships/chart" Target="../charts/chart119.xml" /><Relationship Id="rId21" Type="http://schemas.openxmlformats.org/officeDocument/2006/relationships/chart" Target="../charts/chart137.xml" /><Relationship Id="rId7" Type="http://schemas.openxmlformats.org/officeDocument/2006/relationships/chart" Target="../charts/chart123.xml" /><Relationship Id="rId12" Type="http://schemas.openxmlformats.org/officeDocument/2006/relationships/chart" Target="../charts/chart128.xml" /><Relationship Id="rId17" Type="http://schemas.openxmlformats.org/officeDocument/2006/relationships/chart" Target="../charts/chart133.xml" /><Relationship Id="rId25" Type="http://schemas.openxmlformats.org/officeDocument/2006/relationships/chart" Target="../charts/chart141.xml" /><Relationship Id="rId2" Type="http://schemas.openxmlformats.org/officeDocument/2006/relationships/chart" Target="../charts/chart118.xml" /><Relationship Id="rId16" Type="http://schemas.openxmlformats.org/officeDocument/2006/relationships/chart" Target="../charts/chart132.xml" /><Relationship Id="rId20" Type="http://schemas.openxmlformats.org/officeDocument/2006/relationships/chart" Target="../charts/chart136.xml" /><Relationship Id="rId29" Type="http://schemas.openxmlformats.org/officeDocument/2006/relationships/chart" Target="../charts/chart145.xml" /><Relationship Id="rId1" Type="http://schemas.openxmlformats.org/officeDocument/2006/relationships/chart" Target="../charts/chart117.xml" /><Relationship Id="rId6" Type="http://schemas.openxmlformats.org/officeDocument/2006/relationships/chart" Target="../charts/chart122.xml" /><Relationship Id="rId11" Type="http://schemas.openxmlformats.org/officeDocument/2006/relationships/chart" Target="../charts/chart127.xml" /><Relationship Id="rId24" Type="http://schemas.openxmlformats.org/officeDocument/2006/relationships/chart" Target="../charts/chart140.xml" /><Relationship Id="rId5" Type="http://schemas.openxmlformats.org/officeDocument/2006/relationships/chart" Target="../charts/chart121.xml" /><Relationship Id="rId15" Type="http://schemas.openxmlformats.org/officeDocument/2006/relationships/chart" Target="../charts/chart131.xml" /><Relationship Id="rId23" Type="http://schemas.openxmlformats.org/officeDocument/2006/relationships/chart" Target="../charts/chart139.xml" /><Relationship Id="rId28" Type="http://schemas.openxmlformats.org/officeDocument/2006/relationships/chart" Target="../charts/chart144.xml" /><Relationship Id="rId10" Type="http://schemas.openxmlformats.org/officeDocument/2006/relationships/chart" Target="../charts/chart126.xml" /><Relationship Id="rId19" Type="http://schemas.openxmlformats.org/officeDocument/2006/relationships/chart" Target="../charts/chart135.xml" /><Relationship Id="rId4" Type="http://schemas.openxmlformats.org/officeDocument/2006/relationships/chart" Target="../charts/chart120.xml" /><Relationship Id="rId9" Type="http://schemas.openxmlformats.org/officeDocument/2006/relationships/chart" Target="../charts/chart125.xml" /><Relationship Id="rId14" Type="http://schemas.openxmlformats.org/officeDocument/2006/relationships/chart" Target="../charts/chart130.xml" /><Relationship Id="rId22" Type="http://schemas.openxmlformats.org/officeDocument/2006/relationships/chart" Target="../charts/chart138.xml" /><Relationship Id="rId27" Type="http://schemas.openxmlformats.org/officeDocument/2006/relationships/chart" Target="../charts/chart143.xml" 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3.xml" /><Relationship Id="rId13" Type="http://schemas.openxmlformats.org/officeDocument/2006/relationships/chart" Target="../charts/chart158.xml" /><Relationship Id="rId18" Type="http://schemas.openxmlformats.org/officeDocument/2006/relationships/chart" Target="../charts/chart163.xml" /><Relationship Id="rId26" Type="http://schemas.openxmlformats.org/officeDocument/2006/relationships/chart" Target="../charts/chart171.xml" /><Relationship Id="rId3" Type="http://schemas.openxmlformats.org/officeDocument/2006/relationships/chart" Target="../charts/chart148.xml" /><Relationship Id="rId21" Type="http://schemas.openxmlformats.org/officeDocument/2006/relationships/chart" Target="../charts/chart166.xml" /><Relationship Id="rId7" Type="http://schemas.openxmlformats.org/officeDocument/2006/relationships/chart" Target="../charts/chart152.xml" /><Relationship Id="rId12" Type="http://schemas.openxmlformats.org/officeDocument/2006/relationships/chart" Target="../charts/chart157.xml" /><Relationship Id="rId17" Type="http://schemas.openxmlformats.org/officeDocument/2006/relationships/chart" Target="../charts/chart162.xml" /><Relationship Id="rId25" Type="http://schemas.openxmlformats.org/officeDocument/2006/relationships/chart" Target="../charts/chart170.xml" /><Relationship Id="rId2" Type="http://schemas.openxmlformats.org/officeDocument/2006/relationships/chart" Target="../charts/chart147.xml" /><Relationship Id="rId16" Type="http://schemas.openxmlformats.org/officeDocument/2006/relationships/chart" Target="../charts/chart161.xml" /><Relationship Id="rId20" Type="http://schemas.openxmlformats.org/officeDocument/2006/relationships/chart" Target="../charts/chart165.xml" /><Relationship Id="rId29" Type="http://schemas.openxmlformats.org/officeDocument/2006/relationships/chart" Target="../charts/chart174.xml" /><Relationship Id="rId1" Type="http://schemas.openxmlformats.org/officeDocument/2006/relationships/chart" Target="../charts/chart146.xml" /><Relationship Id="rId6" Type="http://schemas.openxmlformats.org/officeDocument/2006/relationships/chart" Target="../charts/chart151.xml" /><Relationship Id="rId11" Type="http://schemas.openxmlformats.org/officeDocument/2006/relationships/chart" Target="../charts/chart156.xml" /><Relationship Id="rId24" Type="http://schemas.openxmlformats.org/officeDocument/2006/relationships/chart" Target="../charts/chart169.xml" /><Relationship Id="rId5" Type="http://schemas.openxmlformats.org/officeDocument/2006/relationships/chart" Target="../charts/chart150.xml" /><Relationship Id="rId15" Type="http://schemas.openxmlformats.org/officeDocument/2006/relationships/chart" Target="../charts/chart160.xml" /><Relationship Id="rId23" Type="http://schemas.openxmlformats.org/officeDocument/2006/relationships/chart" Target="../charts/chart168.xml" /><Relationship Id="rId28" Type="http://schemas.openxmlformats.org/officeDocument/2006/relationships/chart" Target="../charts/chart173.xml" /><Relationship Id="rId10" Type="http://schemas.openxmlformats.org/officeDocument/2006/relationships/chart" Target="../charts/chart155.xml" /><Relationship Id="rId19" Type="http://schemas.openxmlformats.org/officeDocument/2006/relationships/chart" Target="../charts/chart164.xml" /><Relationship Id="rId4" Type="http://schemas.openxmlformats.org/officeDocument/2006/relationships/chart" Target="../charts/chart149.xml" /><Relationship Id="rId9" Type="http://schemas.openxmlformats.org/officeDocument/2006/relationships/chart" Target="../charts/chart154.xml" /><Relationship Id="rId14" Type="http://schemas.openxmlformats.org/officeDocument/2006/relationships/chart" Target="../charts/chart159.xml" /><Relationship Id="rId22" Type="http://schemas.openxmlformats.org/officeDocument/2006/relationships/chart" Target="../charts/chart167.xml" /><Relationship Id="rId27" Type="http://schemas.openxmlformats.org/officeDocument/2006/relationships/chart" Target="../charts/chart172.xml" 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2.xml" /><Relationship Id="rId13" Type="http://schemas.openxmlformats.org/officeDocument/2006/relationships/chart" Target="../charts/chart187.xml" /><Relationship Id="rId18" Type="http://schemas.openxmlformats.org/officeDocument/2006/relationships/chart" Target="../charts/chart192.xml" /><Relationship Id="rId26" Type="http://schemas.openxmlformats.org/officeDocument/2006/relationships/chart" Target="../charts/chart200.xml" /><Relationship Id="rId3" Type="http://schemas.openxmlformats.org/officeDocument/2006/relationships/chart" Target="../charts/chart177.xml" /><Relationship Id="rId21" Type="http://schemas.openxmlformats.org/officeDocument/2006/relationships/chart" Target="../charts/chart195.xml" /><Relationship Id="rId7" Type="http://schemas.openxmlformats.org/officeDocument/2006/relationships/chart" Target="../charts/chart181.xml" /><Relationship Id="rId12" Type="http://schemas.openxmlformats.org/officeDocument/2006/relationships/chart" Target="../charts/chart186.xml" /><Relationship Id="rId17" Type="http://schemas.openxmlformats.org/officeDocument/2006/relationships/chart" Target="../charts/chart191.xml" /><Relationship Id="rId25" Type="http://schemas.openxmlformats.org/officeDocument/2006/relationships/chart" Target="../charts/chart199.xml" /><Relationship Id="rId2" Type="http://schemas.openxmlformats.org/officeDocument/2006/relationships/chart" Target="../charts/chart176.xml" /><Relationship Id="rId16" Type="http://schemas.openxmlformats.org/officeDocument/2006/relationships/chart" Target="../charts/chart190.xml" /><Relationship Id="rId20" Type="http://schemas.openxmlformats.org/officeDocument/2006/relationships/chart" Target="../charts/chart194.xml" /><Relationship Id="rId29" Type="http://schemas.openxmlformats.org/officeDocument/2006/relationships/chart" Target="../charts/chart203.xml" /><Relationship Id="rId1" Type="http://schemas.openxmlformats.org/officeDocument/2006/relationships/chart" Target="../charts/chart175.xml" /><Relationship Id="rId6" Type="http://schemas.openxmlformats.org/officeDocument/2006/relationships/chart" Target="../charts/chart180.xml" /><Relationship Id="rId11" Type="http://schemas.openxmlformats.org/officeDocument/2006/relationships/chart" Target="../charts/chart185.xml" /><Relationship Id="rId24" Type="http://schemas.openxmlformats.org/officeDocument/2006/relationships/chart" Target="../charts/chart198.xml" /><Relationship Id="rId5" Type="http://schemas.openxmlformats.org/officeDocument/2006/relationships/chart" Target="../charts/chart179.xml" /><Relationship Id="rId15" Type="http://schemas.openxmlformats.org/officeDocument/2006/relationships/chart" Target="../charts/chart189.xml" /><Relationship Id="rId23" Type="http://schemas.openxmlformats.org/officeDocument/2006/relationships/chart" Target="../charts/chart197.xml" /><Relationship Id="rId28" Type="http://schemas.openxmlformats.org/officeDocument/2006/relationships/chart" Target="../charts/chart202.xml" /><Relationship Id="rId10" Type="http://schemas.openxmlformats.org/officeDocument/2006/relationships/chart" Target="../charts/chart184.xml" /><Relationship Id="rId19" Type="http://schemas.openxmlformats.org/officeDocument/2006/relationships/chart" Target="../charts/chart193.xml" /><Relationship Id="rId4" Type="http://schemas.openxmlformats.org/officeDocument/2006/relationships/chart" Target="../charts/chart178.xml" /><Relationship Id="rId9" Type="http://schemas.openxmlformats.org/officeDocument/2006/relationships/chart" Target="../charts/chart183.xml" /><Relationship Id="rId14" Type="http://schemas.openxmlformats.org/officeDocument/2006/relationships/chart" Target="../charts/chart188.xml" /><Relationship Id="rId22" Type="http://schemas.openxmlformats.org/officeDocument/2006/relationships/chart" Target="../charts/chart196.xml" /><Relationship Id="rId27" Type="http://schemas.openxmlformats.org/officeDocument/2006/relationships/chart" Target="../charts/chart201.xml" 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1.xml" /><Relationship Id="rId13" Type="http://schemas.openxmlformats.org/officeDocument/2006/relationships/chart" Target="../charts/chart216.xml" /><Relationship Id="rId18" Type="http://schemas.openxmlformats.org/officeDocument/2006/relationships/chart" Target="../charts/chart221.xml" /><Relationship Id="rId26" Type="http://schemas.openxmlformats.org/officeDocument/2006/relationships/chart" Target="../charts/chart229.xml" /><Relationship Id="rId3" Type="http://schemas.openxmlformats.org/officeDocument/2006/relationships/chart" Target="../charts/chart206.xml" /><Relationship Id="rId21" Type="http://schemas.openxmlformats.org/officeDocument/2006/relationships/chart" Target="../charts/chart224.xml" /><Relationship Id="rId7" Type="http://schemas.openxmlformats.org/officeDocument/2006/relationships/chart" Target="../charts/chart210.xml" /><Relationship Id="rId12" Type="http://schemas.openxmlformats.org/officeDocument/2006/relationships/chart" Target="../charts/chart215.xml" /><Relationship Id="rId17" Type="http://schemas.openxmlformats.org/officeDocument/2006/relationships/chart" Target="../charts/chart220.xml" /><Relationship Id="rId25" Type="http://schemas.openxmlformats.org/officeDocument/2006/relationships/chart" Target="../charts/chart228.xml" /><Relationship Id="rId2" Type="http://schemas.openxmlformats.org/officeDocument/2006/relationships/chart" Target="../charts/chart205.xml" /><Relationship Id="rId16" Type="http://schemas.openxmlformats.org/officeDocument/2006/relationships/chart" Target="../charts/chart219.xml" /><Relationship Id="rId20" Type="http://schemas.openxmlformats.org/officeDocument/2006/relationships/chart" Target="../charts/chart223.xml" /><Relationship Id="rId29" Type="http://schemas.openxmlformats.org/officeDocument/2006/relationships/chart" Target="../charts/chart232.xml" /><Relationship Id="rId1" Type="http://schemas.openxmlformats.org/officeDocument/2006/relationships/chart" Target="../charts/chart204.xml" /><Relationship Id="rId6" Type="http://schemas.openxmlformats.org/officeDocument/2006/relationships/chart" Target="../charts/chart209.xml" /><Relationship Id="rId11" Type="http://schemas.openxmlformats.org/officeDocument/2006/relationships/chart" Target="../charts/chart214.xml" /><Relationship Id="rId24" Type="http://schemas.openxmlformats.org/officeDocument/2006/relationships/chart" Target="../charts/chart227.xml" /><Relationship Id="rId5" Type="http://schemas.openxmlformats.org/officeDocument/2006/relationships/chart" Target="../charts/chart208.xml" /><Relationship Id="rId15" Type="http://schemas.openxmlformats.org/officeDocument/2006/relationships/chart" Target="../charts/chart218.xml" /><Relationship Id="rId23" Type="http://schemas.openxmlformats.org/officeDocument/2006/relationships/chart" Target="../charts/chart226.xml" /><Relationship Id="rId28" Type="http://schemas.openxmlformats.org/officeDocument/2006/relationships/chart" Target="../charts/chart231.xml" /><Relationship Id="rId10" Type="http://schemas.openxmlformats.org/officeDocument/2006/relationships/chart" Target="../charts/chart213.xml" /><Relationship Id="rId19" Type="http://schemas.openxmlformats.org/officeDocument/2006/relationships/chart" Target="../charts/chart222.xml" /><Relationship Id="rId4" Type="http://schemas.openxmlformats.org/officeDocument/2006/relationships/chart" Target="../charts/chart207.xml" /><Relationship Id="rId9" Type="http://schemas.openxmlformats.org/officeDocument/2006/relationships/chart" Target="../charts/chart212.xml" /><Relationship Id="rId14" Type="http://schemas.openxmlformats.org/officeDocument/2006/relationships/chart" Target="../charts/chart217.xml" /><Relationship Id="rId22" Type="http://schemas.openxmlformats.org/officeDocument/2006/relationships/chart" Target="../charts/chart225.xml" /><Relationship Id="rId27" Type="http://schemas.openxmlformats.org/officeDocument/2006/relationships/chart" Target="../charts/chart230.xml" 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0.xml" /><Relationship Id="rId13" Type="http://schemas.openxmlformats.org/officeDocument/2006/relationships/chart" Target="../charts/chart245.xml" /><Relationship Id="rId18" Type="http://schemas.openxmlformats.org/officeDocument/2006/relationships/chart" Target="../charts/chart250.xml" /><Relationship Id="rId26" Type="http://schemas.openxmlformats.org/officeDocument/2006/relationships/chart" Target="../charts/chart258.xml" /><Relationship Id="rId3" Type="http://schemas.openxmlformats.org/officeDocument/2006/relationships/chart" Target="../charts/chart235.xml" /><Relationship Id="rId21" Type="http://schemas.openxmlformats.org/officeDocument/2006/relationships/chart" Target="../charts/chart253.xml" /><Relationship Id="rId7" Type="http://schemas.openxmlformats.org/officeDocument/2006/relationships/chart" Target="../charts/chart239.xml" /><Relationship Id="rId12" Type="http://schemas.openxmlformats.org/officeDocument/2006/relationships/chart" Target="../charts/chart244.xml" /><Relationship Id="rId17" Type="http://schemas.openxmlformats.org/officeDocument/2006/relationships/chart" Target="../charts/chart249.xml" /><Relationship Id="rId25" Type="http://schemas.openxmlformats.org/officeDocument/2006/relationships/chart" Target="../charts/chart257.xml" /><Relationship Id="rId2" Type="http://schemas.openxmlformats.org/officeDocument/2006/relationships/chart" Target="../charts/chart234.xml" /><Relationship Id="rId16" Type="http://schemas.openxmlformats.org/officeDocument/2006/relationships/chart" Target="../charts/chart248.xml" /><Relationship Id="rId20" Type="http://schemas.openxmlformats.org/officeDocument/2006/relationships/chart" Target="../charts/chart252.xml" /><Relationship Id="rId29" Type="http://schemas.openxmlformats.org/officeDocument/2006/relationships/chart" Target="../charts/chart261.xml" /><Relationship Id="rId1" Type="http://schemas.openxmlformats.org/officeDocument/2006/relationships/chart" Target="../charts/chart233.xml" /><Relationship Id="rId6" Type="http://schemas.openxmlformats.org/officeDocument/2006/relationships/chart" Target="../charts/chart238.xml" /><Relationship Id="rId11" Type="http://schemas.openxmlformats.org/officeDocument/2006/relationships/chart" Target="../charts/chart243.xml" /><Relationship Id="rId24" Type="http://schemas.openxmlformats.org/officeDocument/2006/relationships/chart" Target="../charts/chart256.xml" /><Relationship Id="rId5" Type="http://schemas.openxmlformats.org/officeDocument/2006/relationships/chart" Target="../charts/chart237.xml" /><Relationship Id="rId15" Type="http://schemas.openxmlformats.org/officeDocument/2006/relationships/chart" Target="../charts/chart247.xml" /><Relationship Id="rId23" Type="http://schemas.openxmlformats.org/officeDocument/2006/relationships/chart" Target="../charts/chart255.xml" /><Relationship Id="rId28" Type="http://schemas.openxmlformats.org/officeDocument/2006/relationships/chart" Target="../charts/chart260.xml" /><Relationship Id="rId10" Type="http://schemas.openxmlformats.org/officeDocument/2006/relationships/chart" Target="../charts/chart242.xml" /><Relationship Id="rId19" Type="http://schemas.openxmlformats.org/officeDocument/2006/relationships/chart" Target="../charts/chart251.xml" /><Relationship Id="rId4" Type="http://schemas.openxmlformats.org/officeDocument/2006/relationships/chart" Target="../charts/chart236.xml" /><Relationship Id="rId9" Type="http://schemas.openxmlformats.org/officeDocument/2006/relationships/chart" Target="../charts/chart241.xml" /><Relationship Id="rId14" Type="http://schemas.openxmlformats.org/officeDocument/2006/relationships/chart" Target="../charts/chart246.xml" /><Relationship Id="rId22" Type="http://schemas.openxmlformats.org/officeDocument/2006/relationships/chart" Target="../charts/chart254.xml" /><Relationship Id="rId27" Type="http://schemas.openxmlformats.org/officeDocument/2006/relationships/chart" Target="../charts/chart259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266700</xdr:colOff>
      <xdr:row>0</xdr:row>
      <xdr:rowOff>0</xdr:rowOff>
    </xdr:from>
    <xdr:ext cx="4010025" cy="24765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257175</xdr:colOff>
      <xdr:row>12</xdr:row>
      <xdr:rowOff>38100</xdr:rowOff>
    </xdr:from>
    <xdr:ext cx="4143375" cy="2562225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257175</xdr:colOff>
      <xdr:row>25</xdr:row>
      <xdr:rowOff>38100</xdr:rowOff>
    </xdr:from>
    <xdr:ext cx="4143375" cy="2476500"/>
    <xdr:graphicFrame macro="">
      <xdr:nvGraphicFramePr>
        <xdr:cNvPr id="4" name="Chart 3" title="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9</xdr:col>
      <xdr:colOff>266700</xdr:colOff>
      <xdr:row>36</xdr:row>
      <xdr:rowOff>180975</xdr:rowOff>
    </xdr:from>
    <xdr:ext cx="4143375" cy="2562225"/>
    <xdr:graphicFrame macro="">
      <xdr:nvGraphicFramePr>
        <xdr:cNvPr id="5" name="Chart 4" title="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9</xdr:col>
      <xdr:colOff>266700</xdr:colOff>
      <xdr:row>49</xdr:row>
      <xdr:rowOff>190500</xdr:rowOff>
    </xdr:from>
    <xdr:ext cx="4143375" cy="2562225"/>
    <xdr:graphicFrame macro="">
      <xdr:nvGraphicFramePr>
        <xdr:cNvPr id="6" name="Chart 5" title="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9</xdr:col>
      <xdr:colOff>266700</xdr:colOff>
      <xdr:row>61</xdr:row>
      <xdr:rowOff>104775</xdr:rowOff>
    </xdr:from>
    <xdr:ext cx="4143375" cy="2562225"/>
    <xdr:graphicFrame macro="">
      <xdr:nvGraphicFramePr>
        <xdr:cNvPr id="7" name="Chart 6" title="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9</xdr:col>
      <xdr:colOff>257175</xdr:colOff>
      <xdr:row>73</xdr:row>
      <xdr:rowOff>19050</xdr:rowOff>
    </xdr:from>
    <xdr:ext cx="4143375" cy="2562225"/>
    <xdr:graphicFrame macro="">
      <xdr:nvGraphicFramePr>
        <xdr:cNvPr id="8" name="Chart 7" title="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266700</xdr:colOff>
      <xdr:row>84</xdr:row>
      <xdr:rowOff>219075</xdr:rowOff>
    </xdr:from>
    <xdr:ext cx="4143375" cy="2562225"/>
    <xdr:graphicFrame macro="">
      <xdr:nvGraphicFramePr>
        <xdr:cNvPr id="9" name="Chart 8" title="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14</xdr:col>
      <xdr:colOff>38100</xdr:colOff>
      <xdr:row>12</xdr:row>
      <xdr:rowOff>161925</xdr:rowOff>
    </xdr:from>
    <xdr:ext cx="3752850" cy="2324100"/>
    <xdr:graphicFrame macro="">
      <xdr:nvGraphicFramePr>
        <xdr:cNvPr id="10" name="Chart 9" title="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14</xdr:col>
      <xdr:colOff>38100</xdr:colOff>
      <xdr:row>24</xdr:row>
      <xdr:rowOff>180975</xdr:rowOff>
    </xdr:from>
    <xdr:ext cx="5715000" cy="3533775"/>
    <xdr:graphicFrame macro="">
      <xdr:nvGraphicFramePr>
        <xdr:cNvPr id="11" name="Chart 10" title="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13</xdr:col>
      <xdr:colOff>704850</xdr:colOff>
      <xdr:row>41</xdr:row>
      <xdr:rowOff>219075</xdr:rowOff>
    </xdr:from>
    <xdr:ext cx="7572375" cy="4686300"/>
    <xdr:graphicFrame macro="">
      <xdr:nvGraphicFramePr>
        <xdr:cNvPr id="12" name="Chart 11" title="Gráfic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13</xdr:col>
      <xdr:colOff>714375</xdr:colOff>
      <xdr:row>63</xdr:row>
      <xdr:rowOff>66675</xdr:rowOff>
    </xdr:from>
    <xdr:ext cx="3752850" cy="2324100"/>
    <xdr:graphicFrame macro="">
      <xdr:nvGraphicFramePr>
        <xdr:cNvPr id="13" name="Chart 12" title="Gráfic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13</xdr:col>
      <xdr:colOff>714375</xdr:colOff>
      <xdr:row>73</xdr:row>
      <xdr:rowOff>47625</xdr:rowOff>
    </xdr:from>
    <xdr:ext cx="4143375" cy="2562225"/>
    <xdr:graphicFrame macro="">
      <xdr:nvGraphicFramePr>
        <xdr:cNvPr id="14" name="Chart 13" title="Gráfic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13</xdr:col>
      <xdr:colOff>714375</xdr:colOff>
      <xdr:row>85</xdr:row>
      <xdr:rowOff>38100</xdr:rowOff>
    </xdr:from>
    <xdr:ext cx="4010025" cy="2476500"/>
    <xdr:graphicFrame macro="">
      <xdr:nvGraphicFramePr>
        <xdr:cNvPr id="15" name="Chart 14" title="Gráfic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18</xdr:col>
      <xdr:colOff>533400</xdr:colOff>
      <xdr:row>66</xdr:row>
      <xdr:rowOff>66675</xdr:rowOff>
    </xdr:from>
    <xdr:ext cx="3343275" cy="2066925"/>
    <xdr:graphicFrame macro="">
      <xdr:nvGraphicFramePr>
        <xdr:cNvPr id="16" name="Chart 15" title="Gráfic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9</xdr:col>
      <xdr:colOff>76200</xdr:colOff>
      <xdr:row>98</xdr:row>
      <xdr:rowOff>19050</xdr:rowOff>
    </xdr:from>
    <xdr:ext cx="3105150" cy="1924050"/>
    <xdr:graphicFrame macro="">
      <xdr:nvGraphicFramePr>
        <xdr:cNvPr id="17" name="Chart 16" title="Gráfic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12</xdr:col>
      <xdr:colOff>504825</xdr:colOff>
      <xdr:row>98</xdr:row>
      <xdr:rowOff>19050</xdr:rowOff>
    </xdr:from>
    <xdr:ext cx="3105150" cy="1924050"/>
    <xdr:graphicFrame macro="">
      <xdr:nvGraphicFramePr>
        <xdr:cNvPr id="18" name="Chart 17" title="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9</xdr:col>
      <xdr:colOff>76200</xdr:colOff>
      <xdr:row>107</xdr:row>
      <xdr:rowOff>47625</xdr:rowOff>
    </xdr:from>
    <xdr:ext cx="3533775" cy="2171700"/>
    <xdr:graphicFrame macro="">
      <xdr:nvGraphicFramePr>
        <xdr:cNvPr id="19" name="Chart 18" title="Gráfic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12</xdr:col>
      <xdr:colOff>857250</xdr:colOff>
      <xdr:row>107</xdr:row>
      <xdr:rowOff>47625</xdr:rowOff>
    </xdr:from>
    <xdr:ext cx="3419475" cy="2114550"/>
    <xdr:graphicFrame macro="">
      <xdr:nvGraphicFramePr>
        <xdr:cNvPr id="20" name="Chart 19" title="Gráfic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9</xdr:col>
      <xdr:colOff>76200</xdr:colOff>
      <xdr:row>118</xdr:row>
      <xdr:rowOff>200025</xdr:rowOff>
    </xdr:from>
    <xdr:ext cx="3257550" cy="2019300"/>
    <xdr:graphicFrame macro="">
      <xdr:nvGraphicFramePr>
        <xdr:cNvPr id="21" name="Chart 20" title="Gráfic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12</xdr:col>
      <xdr:colOff>809625</xdr:colOff>
      <xdr:row>118</xdr:row>
      <xdr:rowOff>171450</xdr:rowOff>
    </xdr:from>
    <xdr:ext cx="3305175" cy="2066925"/>
    <xdr:graphicFrame macro="">
      <xdr:nvGraphicFramePr>
        <xdr:cNvPr id="22" name="Chart 21" title="Gráfic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9</xdr:col>
      <xdr:colOff>152400</xdr:colOff>
      <xdr:row>130</xdr:row>
      <xdr:rowOff>0</xdr:rowOff>
    </xdr:from>
    <xdr:ext cx="3105150" cy="1924050"/>
    <xdr:graphicFrame macro="">
      <xdr:nvGraphicFramePr>
        <xdr:cNvPr id="23" name="Chart 22" title="Gráfic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12</xdr:col>
      <xdr:colOff>857250</xdr:colOff>
      <xdr:row>130</xdr:row>
      <xdr:rowOff>57150</xdr:rowOff>
    </xdr:from>
    <xdr:ext cx="3419475" cy="2171700"/>
    <xdr:graphicFrame macro="">
      <xdr:nvGraphicFramePr>
        <xdr:cNvPr id="24" name="Chart 23" title="Gráfic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9</xdr:col>
      <xdr:colOff>152400</xdr:colOff>
      <xdr:row>142</xdr:row>
      <xdr:rowOff>0</xdr:rowOff>
    </xdr:from>
    <xdr:ext cx="3105150" cy="1924050"/>
    <xdr:graphicFrame macro="">
      <xdr:nvGraphicFramePr>
        <xdr:cNvPr id="25" name="Chart 24" title="Gráfic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12</xdr:col>
      <xdr:colOff>933450</xdr:colOff>
      <xdr:row>142</xdr:row>
      <xdr:rowOff>47625</xdr:rowOff>
    </xdr:from>
    <xdr:ext cx="3067050" cy="1924050"/>
    <xdr:graphicFrame macro="">
      <xdr:nvGraphicFramePr>
        <xdr:cNvPr id="26" name="Chart 25" title="Gráfic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9</xdr:col>
      <xdr:colOff>171450</xdr:colOff>
      <xdr:row>153</xdr:row>
      <xdr:rowOff>38100</xdr:rowOff>
    </xdr:from>
    <xdr:ext cx="3638550" cy="2971800"/>
    <xdr:graphicFrame macro="">
      <xdr:nvGraphicFramePr>
        <xdr:cNvPr id="27" name="Chart 26" title="Gráfic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13</xdr:col>
      <xdr:colOff>47625</xdr:colOff>
      <xdr:row>152</xdr:row>
      <xdr:rowOff>190500</xdr:rowOff>
    </xdr:from>
    <xdr:ext cx="3752850" cy="2324100"/>
    <xdr:graphicFrame macro="">
      <xdr:nvGraphicFramePr>
        <xdr:cNvPr id="28" name="Chart 27" title="Gráfic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9</xdr:col>
      <xdr:colOff>171450</xdr:colOff>
      <xdr:row>168</xdr:row>
      <xdr:rowOff>161925</xdr:rowOff>
    </xdr:from>
    <xdr:ext cx="3343275" cy="2066925"/>
    <xdr:graphicFrame macro="">
      <xdr:nvGraphicFramePr>
        <xdr:cNvPr id="29" name="Chart 28" title="Gráfic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13</xdr:col>
      <xdr:colOff>428625</xdr:colOff>
      <xdr:row>168</xdr:row>
      <xdr:rowOff>161925</xdr:rowOff>
    </xdr:from>
    <xdr:ext cx="3343275" cy="2066925"/>
    <xdr:graphicFrame macro="">
      <xdr:nvGraphicFramePr>
        <xdr:cNvPr id="30" name="Chart 29" title="Gráfic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30" name="Chart 30" title="Gráfico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31" name="Chart 31" title="Gráfico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32" name="Chart 32" title="Gráfico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33" name="Chart 33" title="Gráfico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34" name="Chart 34" title="Gráfico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35" name="Chart 35" title="Gráfico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36" name="Chart 36" title="Gráfico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37" name="Chart 37" title="Gráfico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38" name="Chart 38" title="Gráfico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39" name="Chart 39" title="Gráfico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40" name="Chart 40" title="Gráfico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41" name="Chart 41" title="Gráfico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42" name="Chart 42" title="Gráfico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43" name="Chart 43" title="Gráfic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44" name="Chart 44" title="Gráfico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45" name="Chart 45" title="Gráfico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46" name="Chart 46" title="Gráfico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47" name="Chart 47" title="Gráfico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48" name="Chart 48" title="Gráfico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49" name="Chart 49" title="Gráfico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50" name="Chart 50" title="Gráfico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51" name="Chart 51" title="Gráfico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52" name="Chart 52" title="Gráfico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53" name="Chart 53" title="Gráfico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54" name="Chart 54" title="Gráfico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55" name="Chart 55" title="Gráfico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56" name="Chart 56" title="Gráfico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57" name="Chart 57" title="Gráfico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58" name="Chart 58" title="Gráfico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59" name="Chart 59" title="Gráfico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60" name="Chart 60" title="Gráfico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61" name="Chart 61" title="Gráfico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62" name="Chart 62" title="Gráfico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63" name="Chart 63" title="Gráfico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64" name="Chart 64" title="Gráfico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65" name="Chart 65" title="Gráfico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66" name="Chart 66" title="Gráfico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67" name="Chart 67" title="Gráfico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68" name="Chart 68" title="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69" name="Chart 69" title="Gráfico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70" name="Chart 70" title="Gráfico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71" name="Chart 71" title="Gráfico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72" name="Chart 72" title="Gráfico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73" name="Chart 73" title="Gráfico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74" name="Chart 74" title="Gráfico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75" name="Chart 75" title="Gráfico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76" name="Chart 76" title="Gráfico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77" name="Chart 77" title="Gráfico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78" name="Chart 78" title="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79" name="Chart 79" title="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80" name="Chart 80" title="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81" name="Chart 81" title="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82" name="Chart 82" title="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83" name="Chart 83" title="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84" name="Chart 84" title="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85" name="Chart 85" title="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86" name="Chart 86" title="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87" name="Chart 87" title="Gráfico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88" name="Chart 88" title="Gráfico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89" name="Chart 89" title="Gráfico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90" name="Chart 90" title="Gráfico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91" name="Chart 91" title="Gráfico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92" name="Chart 92" title="Gráfico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93" name="Chart 93" title="Gráfico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94" name="Chart 94" title="Gráfico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95" name="Chart 95" title="Gráfico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96" name="Chart 96" title="Gráfico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97" name="Chart 97" title="Gráfico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98" name="Chart 98" title="Gráfico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99" name="Chart 99" title="Gráfico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100" name="Chart 100" title="Gráfico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101" name="Chart 101" title="Gráfico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102" name="Chart 102" title="Gráfico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103" name="Chart 103" title="Gráfico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104" name="Chart 104" title="Gráfico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105" name="Chart 105" title="Gráfico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106" name="Chart 106" title="Gráfico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107" name="Chart 107" title="Gráfico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108" name="Chart 108" title="Gráfico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109" name="Chart 109" title="Gráfico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110" name="Chart 110" title="Gráfico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111" name="Chart 111" title="Gráfico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112" name="Chart 112" title="Gráfico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113" name="Chart 113" title="Gráfico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114" name="Chart 114" title="Gráfico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115" name="Chart 115" title="Gráfico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116" name="Chart 116" title="Gráfico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117" name="Chart 117" title="Gráfico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118" name="Chart 118" title="Gráfico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119" name="Chart 119" title="Gráfico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120" name="Chart 120" title="Gráfico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121" name="Chart 121" title="Gráfico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122" name="Chart 122" title="Gráfico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123" name="Chart 123" title="Gráfico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124" name="Chart 124" title="Gráfico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125" name="Chart 125" title="Gráfico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126" name="Chart 126" title="Gráfico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127" name="Chart 127" title="Gráfico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128" name="Chart 128" title="Gráfico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129" name="Chart 129" title="Gráfico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130" name="Chart 130" title="Gráfico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131" name="Chart 131" title="Gráfico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132" name="Chart 132" title="Gráfico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133" name="Chart 133" title="Gráfico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134" name="Chart 134" title="Gráfico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135" name="Chart 135" title="Gráfico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136" name="Chart 136" title="Gráfico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137" name="Chart 137" title="Gráfico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138" name="Chart 138" title="Gráfico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139" name="Chart 139" title="Gráfico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140" name="Chart 140" title="Gráfico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141" name="Chart 141" title="Gráfico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142" name="Chart 142" title="Gráfico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143" name="Chart 143" title="Gráfico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144" name="Chart 144" title="Gráfico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145" name="Chart 145" title="Gráfico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146" name="Chart 146" title="Gráfico">
          <a:extLst>
            <a:ext uri="{FF2B5EF4-FFF2-40B4-BE49-F238E27FC236}">
              <a16:creationId xmlns:a16="http://schemas.microsoft.com/office/drawing/2014/main" id="{00000000-0008-0000-0500-00009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147" name="Chart 147" title="Gráfico">
          <a:extLst>
            <a:ext uri="{FF2B5EF4-FFF2-40B4-BE49-F238E27FC236}">
              <a16:creationId xmlns:a16="http://schemas.microsoft.com/office/drawing/2014/main" id="{00000000-0008-0000-0500-00009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148" name="Chart 148" title="Gráfico">
          <a:extLst>
            <a:ext uri="{FF2B5EF4-FFF2-40B4-BE49-F238E27FC236}">
              <a16:creationId xmlns:a16="http://schemas.microsoft.com/office/drawing/2014/main" id="{00000000-0008-0000-0500-00009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149" name="Chart 149" title="Gráfico">
          <a:extLst>
            <a:ext uri="{FF2B5EF4-FFF2-40B4-BE49-F238E27FC236}">
              <a16:creationId xmlns:a16="http://schemas.microsoft.com/office/drawing/2014/main" id="{00000000-0008-0000-0500-00009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150" name="Chart 150" title="Gráfico">
          <a:extLst>
            <a:ext uri="{FF2B5EF4-FFF2-40B4-BE49-F238E27FC236}">
              <a16:creationId xmlns:a16="http://schemas.microsoft.com/office/drawing/2014/main" id="{00000000-0008-0000-0500-00009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151" name="Chart 151" title="Gráfico">
          <a:extLst>
            <a:ext uri="{FF2B5EF4-FFF2-40B4-BE49-F238E27FC236}">
              <a16:creationId xmlns:a16="http://schemas.microsoft.com/office/drawing/2014/main" id="{00000000-0008-0000-0500-00009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152" name="Chart 152" title="Gráfico">
          <a:extLst>
            <a:ext uri="{FF2B5EF4-FFF2-40B4-BE49-F238E27FC236}">
              <a16:creationId xmlns:a16="http://schemas.microsoft.com/office/drawing/2014/main" id="{00000000-0008-0000-0500-00009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153" name="Chart 153" title="Gráfico">
          <a:extLst>
            <a:ext uri="{FF2B5EF4-FFF2-40B4-BE49-F238E27FC236}">
              <a16:creationId xmlns:a16="http://schemas.microsoft.com/office/drawing/2014/main" id="{00000000-0008-0000-0500-00009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154" name="Chart 154" title="Gráfico">
          <a:extLst>
            <a:ext uri="{FF2B5EF4-FFF2-40B4-BE49-F238E27FC236}">
              <a16:creationId xmlns:a16="http://schemas.microsoft.com/office/drawing/2014/main" id="{00000000-0008-0000-0500-00009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155" name="Chart 155" title="Gráfico">
          <a:extLst>
            <a:ext uri="{FF2B5EF4-FFF2-40B4-BE49-F238E27FC236}">
              <a16:creationId xmlns:a16="http://schemas.microsoft.com/office/drawing/2014/main" id="{00000000-0008-0000-0500-00009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156" name="Chart 156" title="Gráfico">
          <a:extLst>
            <a:ext uri="{FF2B5EF4-FFF2-40B4-BE49-F238E27FC236}">
              <a16:creationId xmlns:a16="http://schemas.microsoft.com/office/drawing/2014/main" id="{00000000-0008-0000-0500-00009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157" name="Chart 157" title="Gráfico">
          <a:extLst>
            <a:ext uri="{FF2B5EF4-FFF2-40B4-BE49-F238E27FC236}">
              <a16:creationId xmlns:a16="http://schemas.microsoft.com/office/drawing/2014/main" id="{00000000-0008-0000-0500-00009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158" name="Chart 158" title="Gráfico">
          <a:extLst>
            <a:ext uri="{FF2B5EF4-FFF2-40B4-BE49-F238E27FC236}">
              <a16:creationId xmlns:a16="http://schemas.microsoft.com/office/drawing/2014/main" id="{00000000-0008-0000-0500-00009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159" name="Chart 159" title="Gráfico">
          <a:extLst>
            <a:ext uri="{FF2B5EF4-FFF2-40B4-BE49-F238E27FC236}">
              <a16:creationId xmlns:a16="http://schemas.microsoft.com/office/drawing/2014/main" id="{00000000-0008-0000-0500-00009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160" name="Chart 160" title="Gráfico">
          <a:extLst>
            <a:ext uri="{FF2B5EF4-FFF2-40B4-BE49-F238E27FC236}">
              <a16:creationId xmlns:a16="http://schemas.microsoft.com/office/drawing/2014/main" id="{00000000-0008-0000-0500-0000A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161" name="Chart 161" title="Gráfico">
          <a:extLst>
            <a:ext uri="{FF2B5EF4-FFF2-40B4-BE49-F238E27FC236}">
              <a16:creationId xmlns:a16="http://schemas.microsoft.com/office/drawing/2014/main" id="{00000000-0008-0000-0500-0000A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162" name="Chart 162" title="Gráfico">
          <a:extLst>
            <a:ext uri="{FF2B5EF4-FFF2-40B4-BE49-F238E27FC236}">
              <a16:creationId xmlns:a16="http://schemas.microsoft.com/office/drawing/2014/main" id="{00000000-0008-0000-0500-0000A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163" name="Chart 163" title="Gráfico">
          <a:extLst>
            <a:ext uri="{FF2B5EF4-FFF2-40B4-BE49-F238E27FC236}">
              <a16:creationId xmlns:a16="http://schemas.microsoft.com/office/drawing/2014/main" id="{00000000-0008-0000-0500-0000A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164" name="Chart 164" title="Gráfico">
          <a:extLst>
            <a:ext uri="{FF2B5EF4-FFF2-40B4-BE49-F238E27FC236}">
              <a16:creationId xmlns:a16="http://schemas.microsoft.com/office/drawing/2014/main" id="{00000000-0008-0000-0500-0000A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165" name="Chart 165" title="Gráfico">
          <a:extLst>
            <a:ext uri="{FF2B5EF4-FFF2-40B4-BE49-F238E27FC236}">
              <a16:creationId xmlns:a16="http://schemas.microsoft.com/office/drawing/2014/main" id="{00000000-0008-0000-0500-0000A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166" name="Chart 166" title="Gráfico">
          <a:extLst>
            <a:ext uri="{FF2B5EF4-FFF2-40B4-BE49-F238E27FC236}">
              <a16:creationId xmlns:a16="http://schemas.microsoft.com/office/drawing/2014/main" id="{00000000-0008-0000-0500-0000A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167" name="Chart 167" title="Gráfico">
          <a:extLst>
            <a:ext uri="{FF2B5EF4-FFF2-40B4-BE49-F238E27FC236}">
              <a16:creationId xmlns:a16="http://schemas.microsoft.com/office/drawing/2014/main" id="{00000000-0008-0000-0500-0000A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168" name="Chart 168" title="Gráfico">
          <a:extLst>
            <a:ext uri="{FF2B5EF4-FFF2-40B4-BE49-F238E27FC236}">
              <a16:creationId xmlns:a16="http://schemas.microsoft.com/office/drawing/2014/main" id="{00000000-0008-0000-0500-0000A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169" name="Chart 169" title="Gráfico">
          <a:extLst>
            <a:ext uri="{FF2B5EF4-FFF2-40B4-BE49-F238E27FC236}">
              <a16:creationId xmlns:a16="http://schemas.microsoft.com/office/drawing/2014/main" id="{00000000-0008-0000-0500-0000A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170" name="Chart 170" title="Gráfico">
          <a:extLst>
            <a:ext uri="{FF2B5EF4-FFF2-40B4-BE49-F238E27FC236}">
              <a16:creationId xmlns:a16="http://schemas.microsoft.com/office/drawing/2014/main" id="{00000000-0008-0000-0500-0000A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171" name="Chart 171" title="Gráfico">
          <a:extLst>
            <a:ext uri="{FF2B5EF4-FFF2-40B4-BE49-F238E27FC236}">
              <a16:creationId xmlns:a16="http://schemas.microsoft.com/office/drawing/2014/main" id="{00000000-0008-0000-0500-0000A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172" name="Chart 172" title="Gráfico">
          <a:extLst>
            <a:ext uri="{FF2B5EF4-FFF2-40B4-BE49-F238E27FC236}">
              <a16:creationId xmlns:a16="http://schemas.microsoft.com/office/drawing/2014/main" id="{00000000-0008-0000-0500-0000A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173" name="Chart 173" title="Gráfico">
          <a:extLst>
            <a:ext uri="{FF2B5EF4-FFF2-40B4-BE49-F238E27FC236}">
              <a16:creationId xmlns:a16="http://schemas.microsoft.com/office/drawing/2014/main" id="{00000000-0008-0000-0500-0000A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174" name="Chart 174" title="Gráfico">
          <a:extLst>
            <a:ext uri="{FF2B5EF4-FFF2-40B4-BE49-F238E27FC236}">
              <a16:creationId xmlns:a16="http://schemas.microsoft.com/office/drawing/2014/main" id="{00000000-0008-0000-0500-0000A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175" name="Chart 175" title="Gráfico">
          <a:extLst>
            <a:ext uri="{FF2B5EF4-FFF2-40B4-BE49-F238E27FC236}">
              <a16:creationId xmlns:a16="http://schemas.microsoft.com/office/drawing/2014/main" id="{00000000-0008-0000-0600-0000A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176" name="Chart 176" title="Gráfico">
          <a:extLst>
            <a:ext uri="{FF2B5EF4-FFF2-40B4-BE49-F238E27FC236}">
              <a16:creationId xmlns:a16="http://schemas.microsoft.com/office/drawing/2014/main" id="{00000000-0008-0000-0600-0000B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177" name="Chart 177" title="Gráfico">
          <a:extLst>
            <a:ext uri="{FF2B5EF4-FFF2-40B4-BE49-F238E27FC236}">
              <a16:creationId xmlns:a16="http://schemas.microsoft.com/office/drawing/2014/main" id="{00000000-0008-0000-0600-0000B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178" name="Chart 178" title="Gráfico">
          <a:extLst>
            <a:ext uri="{FF2B5EF4-FFF2-40B4-BE49-F238E27FC236}">
              <a16:creationId xmlns:a16="http://schemas.microsoft.com/office/drawing/2014/main" id="{00000000-0008-0000-0600-0000B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179" name="Chart 179" title="Gráfico">
          <a:extLst>
            <a:ext uri="{FF2B5EF4-FFF2-40B4-BE49-F238E27FC236}">
              <a16:creationId xmlns:a16="http://schemas.microsoft.com/office/drawing/2014/main" id="{00000000-0008-0000-0600-0000B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180" name="Chart 180" title="Gráfico">
          <a:extLst>
            <a:ext uri="{FF2B5EF4-FFF2-40B4-BE49-F238E27FC236}">
              <a16:creationId xmlns:a16="http://schemas.microsoft.com/office/drawing/2014/main" id="{00000000-0008-0000-0600-0000B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181" name="Chart 181" title="Gráfico">
          <a:extLst>
            <a:ext uri="{FF2B5EF4-FFF2-40B4-BE49-F238E27FC236}">
              <a16:creationId xmlns:a16="http://schemas.microsoft.com/office/drawing/2014/main" id="{00000000-0008-0000-0600-0000B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182" name="Chart 182" title="Gráfico">
          <a:extLst>
            <a:ext uri="{FF2B5EF4-FFF2-40B4-BE49-F238E27FC236}">
              <a16:creationId xmlns:a16="http://schemas.microsoft.com/office/drawing/2014/main" id="{00000000-0008-0000-0600-0000B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183" name="Chart 183" title="Gráfico">
          <a:extLst>
            <a:ext uri="{FF2B5EF4-FFF2-40B4-BE49-F238E27FC236}">
              <a16:creationId xmlns:a16="http://schemas.microsoft.com/office/drawing/2014/main" id="{00000000-0008-0000-0600-0000B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184" name="Chart 184" title="Gráfico">
          <a:extLst>
            <a:ext uri="{FF2B5EF4-FFF2-40B4-BE49-F238E27FC236}">
              <a16:creationId xmlns:a16="http://schemas.microsoft.com/office/drawing/2014/main" id="{00000000-0008-0000-0600-0000B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185" name="Chart 185" title="Gráfico">
          <a:extLst>
            <a:ext uri="{FF2B5EF4-FFF2-40B4-BE49-F238E27FC236}">
              <a16:creationId xmlns:a16="http://schemas.microsoft.com/office/drawing/2014/main" id="{00000000-0008-0000-0600-0000B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186" name="Chart 186" title="Gráfico">
          <a:extLst>
            <a:ext uri="{FF2B5EF4-FFF2-40B4-BE49-F238E27FC236}">
              <a16:creationId xmlns:a16="http://schemas.microsoft.com/office/drawing/2014/main" id="{00000000-0008-0000-0600-0000B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187" name="Chart 187" title="Gráfico">
          <a:extLst>
            <a:ext uri="{FF2B5EF4-FFF2-40B4-BE49-F238E27FC236}">
              <a16:creationId xmlns:a16="http://schemas.microsoft.com/office/drawing/2014/main" id="{00000000-0008-0000-0600-0000B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188" name="Chart 188" title="Gráfico">
          <a:extLst>
            <a:ext uri="{FF2B5EF4-FFF2-40B4-BE49-F238E27FC236}">
              <a16:creationId xmlns:a16="http://schemas.microsoft.com/office/drawing/2014/main" id="{00000000-0008-0000-0600-0000B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189" name="Chart 189" title="Gráfico">
          <a:extLst>
            <a:ext uri="{FF2B5EF4-FFF2-40B4-BE49-F238E27FC236}">
              <a16:creationId xmlns:a16="http://schemas.microsoft.com/office/drawing/2014/main" id="{00000000-0008-0000-0600-0000B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190" name="Chart 190" title="Gráfico">
          <a:extLst>
            <a:ext uri="{FF2B5EF4-FFF2-40B4-BE49-F238E27FC236}">
              <a16:creationId xmlns:a16="http://schemas.microsoft.com/office/drawing/2014/main" id="{00000000-0008-0000-0600-0000B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191" name="Chart 191" title="Gráfico">
          <a:extLst>
            <a:ext uri="{FF2B5EF4-FFF2-40B4-BE49-F238E27FC236}">
              <a16:creationId xmlns:a16="http://schemas.microsoft.com/office/drawing/2014/main" id="{00000000-0008-0000-0600-0000B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192" name="Chart 192" title="Gráfico">
          <a:extLst>
            <a:ext uri="{FF2B5EF4-FFF2-40B4-BE49-F238E27FC236}">
              <a16:creationId xmlns:a16="http://schemas.microsoft.com/office/drawing/2014/main" id="{00000000-0008-0000-0600-0000C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193" name="Chart 193" title="Gráfico">
          <a:extLst>
            <a:ext uri="{FF2B5EF4-FFF2-40B4-BE49-F238E27FC236}">
              <a16:creationId xmlns:a16="http://schemas.microsoft.com/office/drawing/2014/main" id="{00000000-0008-0000-0600-0000C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194" name="Chart 194" title="Gráfico">
          <a:extLst>
            <a:ext uri="{FF2B5EF4-FFF2-40B4-BE49-F238E27FC236}">
              <a16:creationId xmlns:a16="http://schemas.microsoft.com/office/drawing/2014/main" id="{00000000-0008-0000-0600-0000C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195" name="Chart 195" title="Gráfico">
          <a:extLst>
            <a:ext uri="{FF2B5EF4-FFF2-40B4-BE49-F238E27FC236}">
              <a16:creationId xmlns:a16="http://schemas.microsoft.com/office/drawing/2014/main" id="{00000000-0008-0000-0600-0000C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196" name="Chart 196" title="Gráfico">
          <a:extLst>
            <a:ext uri="{FF2B5EF4-FFF2-40B4-BE49-F238E27FC236}">
              <a16:creationId xmlns:a16="http://schemas.microsoft.com/office/drawing/2014/main" id="{00000000-0008-0000-0600-0000C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197" name="Chart 197" title="Gráfico">
          <a:extLst>
            <a:ext uri="{FF2B5EF4-FFF2-40B4-BE49-F238E27FC236}">
              <a16:creationId xmlns:a16="http://schemas.microsoft.com/office/drawing/2014/main" id="{00000000-0008-0000-0600-0000C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198" name="Chart 198" title="Gráfico">
          <a:extLst>
            <a:ext uri="{FF2B5EF4-FFF2-40B4-BE49-F238E27FC236}">
              <a16:creationId xmlns:a16="http://schemas.microsoft.com/office/drawing/2014/main" id="{00000000-0008-0000-0600-0000C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199" name="Chart 199" title="Gráfico">
          <a:extLst>
            <a:ext uri="{FF2B5EF4-FFF2-40B4-BE49-F238E27FC236}">
              <a16:creationId xmlns:a16="http://schemas.microsoft.com/office/drawing/2014/main" id="{00000000-0008-0000-0600-0000C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200" name="Chart 200" title="Gráfico">
          <a:extLst>
            <a:ext uri="{FF2B5EF4-FFF2-40B4-BE49-F238E27FC236}">
              <a16:creationId xmlns:a16="http://schemas.microsoft.com/office/drawing/2014/main" id="{00000000-0008-0000-0600-0000C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201" name="Chart 201" title="Gráfico">
          <a:extLst>
            <a:ext uri="{FF2B5EF4-FFF2-40B4-BE49-F238E27FC236}">
              <a16:creationId xmlns:a16="http://schemas.microsoft.com/office/drawing/2014/main" id="{00000000-0008-0000-0600-0000C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202" name="Chart 202" title="Gráfico">
          <a:extLst>
            <a:ext uri="{FF2B5EF4-FFF2-40B4-BE49-F238E27FC236}">
              <a16:creationId xmlns:a16="http://schemas.microsoft.com/office/drawing/2014/main" id="{00000000-0008-0000-0600-0000C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203" name="Chart 203" title="Gráfico">
          <a:extLst>
            <a:ext uri="{FF2B5EF4-FFF2-40B4-BE49-F238E27FC236}">
              <a16:creationId xmlns:a16="http://schemas.microsoft.com/office/drawing/2014/main" id="{00000000-0008-0000-0600-0000C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204" name="Chart 204" title="Gráfico">
          <a:extLst>
            <a:ext uri="{FF2B5EF4-FFF2-40B4-BE49-F238E27FC236}">
              <a16:creationId xmlns:a16="http://schemas.microsoft.com/office/drawing/2014/main" id="{00000000-0008-0000-0700-0000C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205" name="Chart 205" title="Gráfico">
          <a:extLst>
            <a:ext uri="{FF2B5EF4-FFF2-40B4-BE49-F238E27FC236}">
              <a16:creationId xmlns:a16="http://schemas.microsoft.com/office/drawing/2014/main" id="{00000000-0008-0000-0700-0000C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206" name="Chart 206" title="Gráfico">
          <a:extLst>
            <a:ext uri="{FF2B5EF4-FFF2-40B4-BE49-F238E27FC236}">
              <a16:creationId xmlns:a16="http://schemas.microsoft.com/office/drawing/2014/main" id="{00000000-0008-0000-0700-0000C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207" name="Chart 207" title="Gráfico">
          <a:extLst>
            <a:ext uri="{FF2B5EF4-FFF2-40B4-BE49-F238E27FC236}">
              <a16:creationId xmlns:a16="http://schemas.microsoft.com/office/drawing/2014/main" id="{00000000-0008-0000-0700-0000C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208" name="Chart 208" title="Gráfico">
          <a:extLst>
            <a:ext uri="{FF2B5EF4-FFF2-40B4-BE49-F238E27FC236}">
              <a16:creationId xmlns:a16="http://schemas.microsoft.com/office/drawing/2014/main" id="{00000000-0008-0000-0700-0000D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209" name="Chart 209" title="Gráfico">
          <a:extLst>
            <a:ext uri="{FF2B5EF4-FFF2-40B4-BE49-F238E27FC236}">
              <a16:creationId xmlns:a16="http://schemas.microsoft.com/office/drawing/2014/main" id="{00000000-0008-0000-0700-0000D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210" name="Chart 210" title="Gráfico">
          <a:extLst>
            <a:ext uri="{FF2B5EF4-FFF2-40B4-BE49-F238E27FC236}">
              <a16:creationId xmlns:a16="http://schemas.microsoft.com/office/drawing/2014/main" id="{00000000-0008-0000-0700-0000D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211" name="Chart 211" title="Gráfico">
          <a:extLst>
            <a:ext uri="{FF2B5EF4-FFF2-40B4-BE49-F238E27FC236}">
              <a16:creationId xmlns:a16="http://schemas.microsoft.com/office/drawing/2014/main" id="{00000000-0008-0000-0700-0000D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212" name="Chart 212" title="Gráfico">
          <a:extLst>
            <a:ext uri="{FF2B5EF4-FFF2-40B4-BE49-F238E27FC236}">
              <a16:creationId xmlns:a16="http://schemas.microsoft.com/office/drawing/2014/main" id="{00000000-0008-0000-0700-0000D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213" name="Chart 213" title="Gráfico">
          <a:extLst>
            <a:ext uri="{FF2B5EF4-FFF2-40B4-BE49-F238E27FC236}">
              <a16:creationId xmlns:a16="http://schemas.microsoft.com/office/drawing/2014/main" id="{00000000-0008-0000-0700-0000D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214" name="Chart 214" title="Gráfico">
          <a:extLst>
            <a:ext uri="{FF2B5EF4-FFF2-40B4-BE49-F238E27FC236}">
              <a16:creationId xmlns:a16="http://schemas.microsoft.com/office/drawing/2014/main" id="{00000000-0008-0000-0700-0000D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215" name="Chart 215" title="Gráfico">
          <a:extLst>
            <a:ext uri="{FF2B5EF4-FFF2-40B4-BE49-F238E27FC236}">
              <a16:creationId xmlns:a16="http://schemas.microsoft.com/office/drawing/2014/main" id="{00000000-0008-0000-0700-0000D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216" name="Chart 216" title="Gráfico">
          <a:extLst>
            <a:ext uri="{FF2B5EF4-FFF2-40B4-BE49-F238E27FC236}">
              <a16:creationId xmlns:a16="http://schemas.microsoft.com/office/drawing/2014/main" id="{00000000-0008-0000-0700-0000D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217" name="Chart 217" title="Gráfico">
          <a:extLst>
            <a:ext uri="{FF2B5EF4-FFF2-40B4-BE49-F238E27FC236}">
              <a16:creationId xmlns:a16="http://schemas.microsoft.com/office/drawing/2014/main" id="{00000000-0008-0000-0700-0000D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218" name="Chart 218" title="Gráfico">
          <a:extLst>
            <a:ext uri="{FF2B5EF4-FFF2-40B4-BE49-F238E27FC236}">
              <a16:creationId xmlns:a16="http://schemas.microsoft.com/office/drawing/2014/main" id="{00000000-0008-0000-0700-0000D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219" name="Chart 219" title="Gráfico">
          <a:extLst>
            <a:ext uri="{FF2B5EF4-FFF2-40B4-BE49-F238E27FC236}">
              <a16:creationId xmlns:a16="http://schemas.microsoft.com/office/drawing/2014/main" id="{00000000-0008-0000-0700-0000D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220" name="Chart 220" title="Gráfico">
          <a:extLst>
            <a:ext uri="{FF2B5EF4-FFF2-40B4-BE49-F238E27FC236}">
              <a16:creationId xmlns:a16="http://schemas.microsoft.com/office/drawing/2014/main" id="{00000000-0008-0000-0700-0000D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221" name="Chart 221" title="Gráfico">
          <a:extLst>
            <a:ext uri="{FF2B5EF4-FFF2-40B4-BE49-F238E27FC236}">
              <a16:creationId xmlns:a16="http://schemas.microsoft.com/office/drawing/2014/main" id="{00000000-0008-0000-0700-0000D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222" name="Chart 222" title="Gráfico">
          <a:extLst>
            <a:ext uri="{FF2B5EF4-FFF2-40B4-BE49-F238E27FC236}">
              <a16:creationId xmlns:a16="http://schemas.microsoft.com/office/drawing/2014/main" id="{00000000-0008-0000-0700-0000D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223" name="Chart 223" title="Gráfico">
          <a:extLst>
            <a:ext uri="{FF2B5EF4-FFF2-40B4-BE49-F238E27FC236}">
              <a16:creationId xmlns:a16="http://schemas.microsoft.com/office/drawing/2014/main" id="{00000000-0008-0000-0700-0000D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224" name="Chart 224" title="Gráfico">
          <a:extLst>
            <a:ext uri="{FF2B5EF4-FFF2-40B4-BE49-F238E27FC236}">
              <a16:creationId xmlns:a16="http://schemas.microsoft.com/office/drawing/2014/main" id="{00000000-0008-0000-0700-0000E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225" name="Chart 225" title="Gráfico">
          <a:extLst>
            <a:ext uri="{FF2B5EF4-FFF2-40B4-BE49-F238E27FC236}">
              <a16:creationId xmlns:a16="http://schemas.microsoft.com/office/drawing/2014/main" id="{00000000-0008-0000-0700-0000E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226" name="Chart 226" title="Gráfico">
          <a:extLst>
            <a:ext uri="{FF2B5EF4-FFF2-40B4-BE49-F238E27FC236}">
              <a16:creationId xmlns:a16="http://schemas.microsoft.com/office/drawing/2014/main" id="{00000000-0008-0000-0700-0000E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227" name="Chart 227" title="Gráfico">
          <a:extLst>
            <a:ext uri="{FF2B5EF4-FFF2-40B4-BE49-F238E27FC236}">
              <a16:creationId xmlns:a16="http://schemas.microsoft.com/office/drawing/2014/main" id="{00000000-0008-0000-0700-0000E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228" name="Chart 228" title="Gráfico">
          <a:extLst>
            <a:ext uri="{FF2B5EF4-FFF2-40B4-BE49-F238E27FC236}">
              <a16:creationId xmlns:a16="http://schemas.microsoft.com/office/drawing/2014/main" id="{00000000-0008-0000-0700-0000E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229" name="Chart 229" title="Gráfico">
          <a:extLst>
            <a:ext uri="{FF2B5EF4-FFF2-40B4-BE49-F238E27FC236}">
              <a16:creationId xmlns:a16="http://schemas.microsoft.com/office/drawing/2014/main" id="{00000000-0008-0000-0700-0000E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230" name="Chart 230" title="Gráfico">
          <a:extLst>
            <a:ext uri="{FF2B5EF4-FFF2-40B4-BE49-F238E27FC236}">
              <a16:creationId xmlns:a16="http://schemas.microsoft.com/office/drawing/2014/main" id="{00000000-0008-0000-0700-0000E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231" name="Chart 231" title="Gráfico">
          <a:extLst>
            <a:ext uri="{FF2B5EF4-FFF2-40B4-BE49-F238E27FC236}">
              <a16:creationId xmlns:a16="http://schemas.microsoft.com/office/drawing/2014/main" id="{00000000-0008-0000-0700-0000E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232" name="Chart 232" title="Gráfico">
          <a:extLst>
            <a:ext uri="{FF2B5EF4-FFF2-40B4-BE49-F238E27FC236}">
              <a16:creationId xmlns:a16="http://schemas.microsoft.com/office/drawing/2014/main" id="{00000000-0008-0000-0700-0000E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266700</xdr:colOff>
      <xdr:row>0</xdr:row>
      <xdr:rowOff>0</xdr:rowOff>
    </xdr:from>
    <xdr:ext cx="4010025" cy="2476500"/>
    <xdr:graphicFrame macro="">
      <xdr:nvGraphicFramePr>
        <xdr:cNvPr id="233" name="Chart 233" title="Gráfico">
          <a:extLst>
            <a:ext uri="{FF2B5EF4-FFF2-40B4-BE49-F238E27FC236}">
              <a16:creationId xmlns:a16="http://schemas.microsoft.com/office/drawing/2014/main" id="{00000000-0008-0000-0800-0000E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10</xdr:col>
      <xdr:colOff>257175</xdr:colOff>
      <xdr:row>12</xdr:row>
      <xdr:rowOff>38100</xdr:rowOff>
    </xdr:from>
    <xdr:ext cx="4143375" cy="2562225"/>
    <xdr:graphicFrame macro="">
      <xdr:nvGraphicFramePr>
        <xdr:cNvPr id="234" name="Chart 234" title="Gráfico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10</xdr:col>
      <xdr:colOff>257175</xdr:colOff>
      <xdr:row>25</xdr:row>
      <xdr:rowOff>38100</xdr:rowOff>
    </xdr:from>
    <xdr:ext cx="4143375" cy="2476500"/>
    <xdr:graphicFrame macro="">
      <xdr:nvGraphicFramePr>
        <xdr:cNvPr id="235" name="Chart 235" title="Gráfico">
          <a:extLst>
            <a:ext uri="{FF2B5EF4-FFF2-40B4-BE49-F238E27FC236}">
              <a16:creationId xmlns:a16="http://schemas.microsoft.com/office/drawing/2014/main" id="{00000000-0008-0000-0800-0000E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10</xdr:col>
      <xdr:colOff>266700</xdr:colOff>
      <xdr:row>36</xdr:row>
      <xdr:rowOff>180975</xdr:rowOff>
    </xdr:from>
    <xdr:ext cx="4143375" cy="2562225"/>
    <xdr:graphicFrame macro="">
      <xdr:nvGraphicFramePr>
        <xdr:cNvPr id="236" name="Chart 236" title="Gráfico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10</xdr:col>
      <xdr:colOff>266700</xdr:colOff>
      <xdr:row>49</xdr:row>
      <xdr:rowOff>190500</xdr:rowOff>
    </xdr:from>
    <xdr:ext cx="4143375" cy="2562225"/>
    <xdr:graphicFrame macro="">
      <xdr:nvGraphicFramePr>
        <xdr:cNvPr id="237" name="Chart 237" title="Gráfico">
          <a:extLst>
            <a:ext uri="{FF2B5EF4-FFF2-40B4-BE49-F238E27FC236}">
              <a16:creationId xmlns:a16="http://schemas.microsoft.com/office/drawing/2014/main" id="{00000000-0008-0000-0800-0000E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266700</xdr:colOff>
      <xdr:row>61</xdr:row>
      <xdr:rowOff>104775</xdr:rowOff>
    </xdr:from>
    <xdr:ext cx="4143375" cy="2562225"/>
    <xdr:graphicFrame macro="">
      <xdr:nvGraphicFramePr>
        <xdr:cNvPr id="238" name="Chart 238" title="Gráfico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10</xdr:col>
      <xdr:colOff>257175</xdr:colOff>
      <xdr:row>73</xdr:row>
      <xdr:rowOff>19050</xdr:rowOff>
    </xdr:from>
    <xdr:ext cx="4143375" cy="2562225"/>
    <xdr:graphicFrame macro="">
      <xdr:nvGraphicFramePr>
        <xdr:cNvPr id="239" name="Chart 239" title="Gráfico">
          <a:extLst>
            <a:ext uri="{FF2B5EF4-FFF2-40B4-BE49-F238E27FC236}">
              <a16:creationId xmlns:a16="http://schemas.microsoft.com/office/drawing/2014/main" id="{00000000-0008-0000-0800-0000E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10</xdr:col>
      <xdr:colOff>266700</xdr:colOff>
      <xdr:row>84</xdr:row>
      <xdr:rowOff>219075</xdr:rowOff>
    </xdr:from>
    <xdr:ext cx="4143375" cy="2562225"/>
    <xdr:graphicFrame macro="">
      <xdr:nvGraphicFramePr>
        <xdr:cNvPr id="240" name="Chart 240" title="Gráfico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15</xdr:col>
      <xdr:colOff>38100</xdr:colOff>
      <xdr:row>12</xdr:row>
      <xdr:rowOff>161925</xdr:rowOff>
    </xdr:from>
    <xdr:ext cx="3752850" cy="2324100"/>
    <xdr:graphicFrame macro="">
      <xdr:nvGraphicFramePr>
        <xdr:cNvPr id="241" name="Chart 241" title="Gráfico">
          <a:extLst>
            <a:ext uri="{FF2B5EF4-FFF2-40B4-BE49-F238E27FC236}">
              <a16:creationId xmlns:a16="http://schemas.microsoft.com/office/drawing/2014/main" id="{00000000-0008-0000-0800-0000F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15</xdr:col>
      <xdr:colOff>38100</xdr:colOff>
      <xdr:row>24</xdr:row>
      <xdr:rowOff>180975</xdr:rowOff>
    </xdr:from>
    <xdr:ext cx="5715000" cy="3533775"/>
    <xdr:graphicFrame macro="">
      <xdr:nvGraphicFramePr>
        <xdr:cNvPr id="242" name="Chart 242" title="Gráfico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14</xdr:col>
      <xdr:colOff>704850</xdr:colOff>
      <xdr:row>41</xdr:row>
      <xdr:rowOff>219075</xdr:rowOff>
    </xdr:from>
    <xdr:ext cx="7572375" cy="4686300"/>
    <xdr:graphicFrame macro="">
      <xdr:nvGraphicFramePr>
        <xdr:cNvPr id="243" name="Chart 243" title="Gráfico">
          <a:extLst>
            <a:ext uri="{FF2B5EF4-FFF2-40B4-BE49-F238E27FC236}">
              <a16:creationId xmlns:a16="http://schemas.microsoft.com/office/drawing/2014/main" id="{00000000-0008-0000-0800-0000F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14</xdr:col>
      <xdr:colOff>714375</xdr:colOff>
      <xdr:row>63</xdr:row>
      <xdr:rowOff>66675</xdr:rowOff>
    </xdr:from>
    <xdr:ext cx="3752850" cy="2324100"/>
    <xdr:graphicFrame macro="">
      <xdr:nvGraphicFramePr>
        <xdr:cNvPr id="244" name="Chart 244" title="Gráfico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14</xdr:col>
      <xdr:colOff>714375</xdr:colOff>
      <xdr:row>73</xdr:row>
      <xdr:rowOff>47625</xdr:rowOff>
    </xdr:from>
    <xdr:ext cx="4143375" cy="2562225"/>
    <xdr:graphicFrame macro="">
      <xdr:nvGraphicFramePr>
        <xdr:cNvPr id="245" name="Chart 245" title="Gráfico">
          <a:extLst>
            <a:ext uri="{FF2B5EF4-FFF2-40B4-BE49-F238E27FC236}">
              <a16:creationId xmlns:a16="http://schemas.microsoft.com/office/drawing/2014/main" id="{00000000-0008-0000-0800-0000F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14</xdr:col>
      <xdr:colOff>714375</xdr:colOff>
      <xdr:row>85</xdr:row>
      <xdr:rowOff>38100</xdr:rowOff>
    </xdr:from>
    <xdr:ext cx="4010025" cy="2476500"/>
    <xdr:graphicFrame macro="">
      <xdr:nvGraphicFramePr>
        <xdr:cNvPr id="246" name="Chart 246" title="Gráfico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19</xdr:col>
      <xdr:colOff>533400</xdr:colOff>
      <xdr:row>66</xdr:row>
      <xdr:rowOff>66675</xdr:rowOff>
    </xdr:from>
    <xdr:ext cx="3343275" cy="2066925"/>
    <xdr:graphicFrame macro="">
      <xdr:nvGraphicFramePr>
        <xdr:cNvPr id="247" name="Chart 247" title="Gráfico">
          <a:extLst>
            <a:ext uri="{FF2B5EF4-FFF2-40B4-BE49-F238E27FC236}">
              <a16:creationId xmlns:a16="http://schemas.microsoft.com/office/drawing/2014/main" id="{00000000-0008-0000-0800-0000F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10</xdr:col>
      <xdr:colOff>76200</xdr:colOff>
      <xdr:row>98</xdr:row>
      <xdr:rowOff>19050</xdr:rowOff>
    </xdr:from>
    <xdr:ext cx="3105150" cy="1924050"/>
    <xdr:graphicFrame macro="">
      <xdr:nvGraphicFramePr>
        <xdr:cNvPr id="248" name="Chart 248" title="Gráfico">
          <a:extLst>
            <a:ext uri="{FF2B5EF4-FFF2-40B4-BE49-F238E27FC236}">
              <a16:creationId xmlns:a16="http://schemas.microsoft.com/office/drawing/2014/main" id="{00000000-0008-0000-0800-0000F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13</xdr:col>
      <xdr:colOff>504825</xdr:colOff>
      <xdr:row>98</xdr:row>
      <xdr:rowOff>19050</xdr:rowOff>
    </xdr:from>
    <xdr:ext cx="3105150" cy="1924050"/>
    <xdr:graphicFrame macro="">
      <xdr:nvGraphicFramePr>
        <xdr:cNvPr id="249" name="Chart 249" title="Gráfico">
          <a:extLst>
            <a:ext uri="{FF2B5EF4-FFF2-40B4-BE49-F238E27FC236}">
              <a16:creationId xmlns:a16="http://schemas.microsoft.com/office/drawing/2014/main" id="{00000000-0008-0000-0800-0000F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  <xdr:oneCellAnchor>
    <xdr:from>
      <xdr:col>10</xdr:col>
      <xdr:colOff>76200</xdr:colOff>
      <xdr:row>107</xdr:row>
      <xdr:rowOff>47625</xdr:rowOff>
    </xdr:from>
    <xdr:ext cx="3533775" cy="2171700"/>
    <xdr:graphicFrame macro="">
      <xdr:nvGraphicFramePr>
        <xdr:cNvPr id="250" name="Chart 250" title="Gráfico">
          <a:extLst>
            <a:ext uri="{FF2B5EF4-FFF2-40B4-BE49-F238E27FC236}">
              <a16:creationId xmlns:a16="http://schemas.microsoft.com/office/drawing/2014/main" id="{00000000-0008-0000-0800-0000F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 fLocksWithSheet="0"/>
  </xdr:oneCellAnchor>
  <xdr:oneCellAnchor>
    <xdr:from>
      <xdr:col>13</xdr:col>
      <xdr:colOff>857250</xdr:colOff>
      <xdr:row>107</xdr:row>
      <xdr:rowOff>47625</xdr:rowOff>
    </xdr:from>
    <xdr:ext cx="3419475" cy="2114550"/>
    <xdr:graphicFrame macro="">
      <xdr:nvGraphicFramePr>
        <xdr:cNvPr id="251" name="Chart 251" title="Gráfico">
          <a:extLst>
            <a:ext uri="{FF2B5EF4-FFF2-40B4-BE49-F238E27FC236}">
              <a16:creationId xmlns:a16="http://schemas.microsoft.com/office/drawing/2014/main" id="{00000000-0008-0000-0800-0000F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 fLocksWithSheet="0"/>
  </xdr:oneCellAnchor>
  <xdr:oneCellAnchor>
    <xdr:from>
      <xdr:col>10</xdr:col>
      <xdr:colOff>76200</xdr:colOff>
      <xdr:row>118</xdr:row>
      <xdr:rowOff>200025</xdr:rowOff>
    </xdr:from>
    <xdr:ext cx="3257550" cy="2019300"/>
    <xdr:graphicFrame macro="">
      <xdr:nvGraphicFramePr>
        <xdr:cNvPr id="252" name="Chart 252" title="Gráfico">
          <a:extLst>
            <a:ext uri="{FF2B5EF4-FFF2-40B4-BE49-F238E27FC236}">
              <a16:creationId xmlns:a16="http://schemas.microsoft.com/office/drawing/2014/main" id="{00000000-0008-0000-0800-0000F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 fLocksWithSheet="0"/>
  </xdr:oneCellAnchor>
  <xdr:oneCellAnchor>
    <xdr:from>
      <xdr:col>13</xdr:col>
      <xdr:colOff>809625</xdr:colOff>
      <xdr:row>118</xdr:row>
      <xdr:rowOff>171450</xdr:rowOff>
    </xdr:from>
    <xdr:ext cx="3305175" cy="2066925"/>
    <xdr:graphicFrame macro="">
      <xdr:nvGraphicFramePr>
        <xdr:cNvPr id="253" name="Chart 253" title="Gráfico">
          <a:extLst>
            <a:ext uri="{FF2B5EF4-FFF2-40B4-BE49-F238E27FC236}">
              <a16:creationId xmlns:a16="http://schemas.microsoft.com/office/drawing/2014/main" id="{00000000-0008-0000-0800-0000F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 fLocksWithSheet="0"/>
  </xdr:oneCellAnchor>
  <xdr:oneCellAnchor>
    <xdr:from>
      <xdr:col>10</xdr:col>
      <xdr:colOff>152400</xdr:colOff>
      <xdr:row>130</xdr:row>
      <xdr:rowOff>0</xdr:rowOff>
    </xdr:from>
    <xdr:ext cx="3105150" cy="1924050"/>
    <xdr:graphicFrame macro="">
      <xdr:nvGraphicFramePr>
        <xdr:cNvPr id="254" name="Chart 254" title="Gráfico">
          <a:extLst>
            <a:ext uri="{FF2B5EF4-FFF2-40B4-BE49-F238E27FC236}">
              <a16:creationId xmlns:a16="http://schemas.microsoft.com/office/drawing/2014/main" id="{00000000-0008-0000-0800-0000F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 fLocksWithSheet="0"/>
  </xdr:oneCellAnchor>
  <xdr:oneCellAnchor>
    <xdr:from>
      <xdr:col>13</xdr:col>
      <xdr:colOff>857250</xdr:colOff>
      <xdr:row>130</xdr:row>
      <xdr:rowOff>57150</xdr:rowOff>
    </xdr:from>
    <xdr:ext cx="3419475" cy="2171700"/>
    <xdr:graphicFrame macro="">
      <xdr:nvGraphicFramePr>
        <xdr:cNvPr id="255" name="Chart 255" title="Gráfico">
          <a:extLst>
            <a:ext uri="{FF2B5EF4-FFF2-40B4-BE49-F238E27FC236}">
              <a16:creationId xmlns:a16="http://schemas.microsoft.com/office/drawing/2014/main" id="{00000000-0008-0000-0800-0000F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 fLocksWithSheet="0"/>
  </xdr:oneCellAnchor>
  <xdr:oneCellAnchor>
    <xdr:from>
      <xdr:col>10</xdr:col>
      <xdr:colOff>152400</xdr:colOff>
      <xdr:row>142</xdr:row>
      <xdr:rowOff>0</xdr:rowOff>
    </xdr:from>
    <xdr:ext cx="3105150" cy="1924050"/>
    <xdr:graphicFrame macro="">
      <xdr:nvGraphicFramePr>
        <xdr:cNvPr id="256" name="Chart 256" title="Gráfico">
          <a:extLst>
            <a:ext uri="{FF2B5EF4-FFF2-40B4-BE49-F238E27FC236}">
              <a16:creationId xmlns:a16="http://schemas.microsoft.com/office/drawing/2014/main" id="{00000000-0008-0000-0800-000000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 fLocksWithSheet="0"/>
  </xdr:oneCellAnchor>
  <xdr:oneCellAnchor>
    <xdr:from>
      <xdr:col>13</xdr:col>
      <xdr:colOff>933450</xdr:colOff>
      <xdr:row>142</xdr:row>
      <xdr:rowOff>47625</xdr:rowOff>
    </xdr:from>
    <xdr:ext cx="3067050" cy="1924050"/>
    <xdr:graphicFrame macro="">
      <xdr:nvGraphicFramePr>
        <xdr:cNvPr id="257" name="Chart 257" title="Gráfico">
          <a:extLst>
            <a:ext uri="{FF2B5EF4-FFF2-40B4-BE49-F238E27FC236}">
              <a16:creationId xmlns:a16="http://schemas.microsoft.com/office/drawing/2014/main" id="{00000000-0008-0000-0800-000001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 fLocksWithSheet="0"/>
  </xdr:oneCellAnchor>
  <xdr:oneCellAnchor>
    <xdr:from>
      <xdr:col>10</xdr:col>
      <xdr:colOff>171450</xdr:colOff>
      <xdr:row>153</xdr:row>
      <xdr:rowOff>38100</xdr:rowOff>
    </xdr:from>
    <xdr:ext cx="3638550" cy="2971800"/>
    <xdr:graphicFrame macro="">
      <xdr:nvGraphicFramePr>
        <xdr:cNvPr id="258" name="Chart 258" title="Gráfico">
          <a:extLst>
            <a:ext uri="{FF2B5EF4-FFF2-40B4-BE49-F238E27FC236}">
              <a16:creationId xmlns:a16="http://schemas.microsoft.com/office/drawing/2014/main" id="{00000000-0008-0000-0800-000002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 fLocksWithSheet="0"/>
  </xdr:oneCellAnchor>
  <xdr:oneCellAnchor>
    <xdr:from>
      <xdr:col>14</xdr:col>
      <xdr:colOff>47625</xdr:colOff>
      <xdr:row>152</xdr:row>
      <xdr:rowOff>190500</xdr:rowOff>
    </xdr:from>
    <xdr:ext cx="3752850" cy="2324100"/>
    <xdr:graphicFrame macro="">
      <xdr:nvGraphicFramePr>
        <xdr:cNvPr id="259" name="Chart 259" title="Gráfico">
          <a:extLst>
            <a:ext uri="{FF2B5EF4-FFF2-40B4-BE49-F238E27FC236}">
              <a16:creationId xmlns:a16="http://schemas.microsoft.com/office/drawing/2014/main" id="{00000000-0008-0000-0800-000003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 fLocksWithSheet="0"/>
  </xdr:oneCellAnchor>
  <xdr:oneCellAnchor>
    <xdr:from>
      <xdr:col>10</xdr:col>
      <xdr:colOff>171450</xdr:colOff>
      <xdr:row>168</xdr:row>
      <xdr:rowOff>161925</xdr:rowOff>
    </xdr:from>
    <xdr:ext cx="3343275" cy="2066925"/>
    <xdr:graphicFrame macro="">
      <xdr:nvGraphicFramePr>
        <xdr:cNvPr id="260" name="Chart 260" title="Gráfico">
          <a:extLst>
            <a:ext uri="{FF2B5EF4-FFF2-40B4-BE49-F238E27FC236}">
              <a16:creationId xmlns:a16="http://schemas.microsoft.com/office/drawing/2014/main" id="{00000000-0008-0000-0800-000004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 fLocksWithSheet="0"/>
  </xdr:oneCellAnchor>
  <xdr:oneCellAnchor>
    <xdr:from>
      <xdr:col>14</xdr:col>
      <xdr:colOff>428625</xdr:colOff>
      <xdr:row>168</xdr:row>
      <xdr:rowOff>161925</xdr:rowOff>
    </xdr:from>
    <xdr:ext cx="3343275" cy="2066925"/>
    <xdr:graphicFrame macro="">
      <xdr:nvGraphicFramePr>
        <xdr:cNvPr id="261" name="Chart 261" title="Gráfico">
          <a:extLst>
            <a:ext uri="{FF2B5EF4-FFF2-40B4-BE49-F238E27FC236}">
              <a16:creationId xmlns:a16="http://schemas.microsoft.com/office/drawing/2014/main" id="{00000000-0008-0000-0800-0000050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41"/>
  <sheetViews>
    <sheetView tabSelected="1" workbookViewId="0"/>
  </sheetViews>
  <sheetFormatPr defaultColWidth="14.42578125" defaultRowHeight="15.75" customHeight="1" x14ac:dyDescent="0.15"/>
  <cols>
    <col min="2" max="2" width="29.53125" customWidth="1"/>
  </cols>
  <sheetData>
    <row r="1" spans="1:22" ht="12.75" x14ac:dyDescent="0.15">
      <c r="B1" s="1"/>
      <c r="C1" s="1" t="s">
        <v>0</v>
      </c>
      <c r="E1" s="1"/>
      <c r="F1" s="2" t="s">
        <v>1</v>
      </c>
      <c r="G1" s="2">
        <v>20</v>
      </c>
      <c r="V1" s="1" t="s">
        <v>2</v>
      </c>
    </row>
    <row r="2" spans="1:22" ht="12.75" x14ac:dyDescent="0.15">
      <c r="B2" s="1"/>
      <c r="C2" s="1"/>
      <c r="E2" s="1"/>
      <c r="F2" s="2" t="s">
        <v>3</v>
      </c>
      <c r="G2" s="3">
        <v>18</v>
      </c>
    </row>
    <row r="3" spans="1:22" ht="12.75" x14ac:dyDescent="0.15">
      <c r="B3" s="1"/>
      <c r="C3" s="1"/>
      <c r="D3" s="1"/>
      <c r="E3" s="1"/>
      <c r="F3" s="2" t="s">
        <v>4</v>
      </c>
      <c r="G3" s="3" t="s">
        <v>5</v>
      </c>
    </row>
    <row r="4" spans="1:22" ht="12.75" x14ac:dyDescent="0.15">
      <c r="B4" s="1"/>
      <c r="C4" s="1"/>
      <c r="D4" s="1"/>
      <c r="E4" s="1"/>
      <c r="F4" s="1"/>
    </row>
    <row r="5" spans="1:22" ht="12.75" x14ac:dyDescent="0.15"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</row>
    <row r="6" spans="1:22" ht="12.75" x14ac:dyDescent="0.15">
      <c r="A6" s="1" t="s">
        <v>11</v>
      </c>
      <c r="C6" s="1">
        <v>1</v>
      </c>
      <c r="D6" s="1">
        <v>11</v>
      </c>
      <c r="E6" s="1">
        <v>5</v>
      </c>
      <c r="F6" s="1">
        <v>1</v>
      </c>
      <c r="I6" s="4">
        <f>SUM(B6:F6)</f>
        <v>18</v>
      </c>
    </row>
    <row r="7" spans="1:22" ht="12.75" x14ac:dyDescent="0.15">
      <c r="B7" s="1" t="s">
        <v>12</v>
      </c>
      <c r="C7" s="1" t="s">
        <v>13</v>
      </c>
      <c r="D7" s="1" t="s">
        <v>14</v>
      </c>
      <c r="E7" s="1" t="s">
        <v>15</v>
      </c>
      <c r="F7" s="1" t="s">
        <v>16</v>
      </c>
      <c r="G7" s="1" t="s">
        <v>17</v>
      </c>
    </row>
    <row r="8" spans="1:22" ht="12.75" x14ac:dyDescent="0.15">
      <c r="A8" s="1" t="s">
        <v>18</v>
      </c>
      <c r="B8" s="1">
        <v>5</v>
      </c>
      <c r="C8" s="1">
        <v>3</v>
      </c>
      <c r="D8" s="1">
        <v>1</v>
      </c>
      <c r="E8" s="1">
        <v>3</v>
      </c>
      <c r="F8" s="1">
        <v>3</v>
      </c>
      <c r="G8" s="1">
        <v>1</v>
      </c>
      <c r="I8" s="4">
        <f>SUM(B8:G8)</f>
        <v>16</v>
      </c>
    </row>
    <row r="9" spans="1:22" ht="12.75" x14ac:dyDescent="0.15">
      <c r="A9" s="1" t="s">
        <v>19</v>
      </c>
      <c r="B9" s="1" t="s">
        <v>20</v>
      </c>
      <c r="C9" s="1" t="s">
        <v>21</v>
      </c>
      <c r="D9" s="1" t="s">
        <v>22</v>
      </c>
      <c r="E9" s="1" t="s">
        <v>23</v>
      </c>
      <c r="F9" s="1" t="s">
        <v>24</v>
      </c>
    </row>
    <row r="10" spans="1:22" ht="12.75" x14ac:dyDescent="0.15">
      <c r="B10" s="1">
        <v>3</v>
      </c>
      <c r="C10" s="1">
        <v>6</v>
      </c>
      <c r="D10" s="1">
        <v>1</v>
      </c>
      <c r="F10" s="1">
        <v>8</v>
      </c>
      <c r="I10" s="4">
        <f>SUM(B10:G10)</f>
        <v>18</v>
      </c>
    </row>
    <row r="11" spans="1:22" ht="12.75" x14ac:dyDescent="0.15">
      <c r="B11" s="1"/>
      <c r="C11" s="1"/>
      <c r="D11" s="1"/>
      <c r="E11" s="1"/>
    </row>
    <row r="12" spans="1:22" ht="12.75" x14ac:dyDescent="0.15">
      <c r="B12" s="1" t="s">
        <v>6</v>
      </c>
      <c r="C12" s="1" t="s">
        <v>7</v>
      </c>
      <c r="D12" s="1" t="s">
        <v>8</v>
      </c>
      <c r="E12" s="1" t="s">
        <v>9</v>
      </c>
      <c r="F12" s="1" t="s">
        <v>25</v>
      </c>
    </row>
    <row r="13" spans="1:22" ht="12.75" x14ac:dyDescent="0.15">
      <c r="A13" s="1" t="s">
        <v>26</v>
      </c>
      <c r="C13" s="1">
        <v>2</v>
      </c>
      <c r="D13" s="1">
        <v>7</v>
      </c>
      <c r="E13" s="1">
        <v>8</v>
      </c>
      <c r="F13" s="1">
        <v>1</v>
      </c>
      <c r="I13" s="4">
        <f>SUM(B13:G13)</f>
        <v>18</v>
      </c>
    </row>
    <row r="14" spans="1:22" ht="12.75" x14ac:dyDescent="0.15">
      <c r="B14" s="1" t="s">
        <v>12</v>
      </c>
      <c r="C14" s="1" t="s">
        <v>27</v>
      </c>
      <c r="D14" s="1" t="s">
        <v>14</v>
      </c>
      <c r="E14" s="1" t="s">
        <v>28</v>
      </c>
      <c r="F14" s="1" t="s">
        <v>29</v>
      </c>
    </row>
    <row r="15" spans="1:22" ht="12.75" x14ac:dyDescent="0.15">
      <c r="A15" s="1" t="s">
        <v>30</v>
      </c>
      <c r="B15" s="1">
        <v>3</v>
      </c>
      <c r="D15" s="1">
        <v>1</v>
      </c>
      <c r="E15" s="1">
        <v>13</v>
      </c>
      <c r="F15" s="1">
        <v>1</v>
      </c>
      <c r="I15" s="4">
        <f>SUM(B15:G15)</f>
        <v>18</v>
      </c>
    </row>
    <row r="16" spans="1:22" ht="12.75" x14ac:dyDescent="0.15">
      <c r="B16" s="1" t="s">
        <v>20</v>
      </c>
      <c r="C16" s="1" t="s">
        <v>21</v>
      </c>
      <c r="D16" s="1" t="s">
        <v>22</v>
      </c>
      <c r="E16" s="1" t="s">
        <v>23</v>
      </c>
      <c r="F16" s="1" t="s">
        <v>24</v>
      </c>
    </row>
    <row r="17" spans="1:10" ht="12.75" x14ac:dyDescent="0.15">
      <c r="A17" s="1" t="s">
        <v>31</v>
      </c>
      <c r="B17" s="1">
        <v>7</v>
      </c>
      <c r="C17" s="1">
        <v>2</v>
      </c>
      <c r="D17" s="1">
        <v>1</v>
      </c>
      <c r="F17" s="1">
        <v>8</v>
      </c>
      <c r="I17" s="4">
        <f>SUM(B17:G17)</f>
        <v>18</v>
      </c>
    </row>
    <row r="18" spans="1:10" ht="12.75" x14ac:dyDescent="0.15">
      <c r="B18" s="1"/>
      <c r="C18" s="1"/>
      <c r="D18" s="1"/>
      <c r="E18" s="1"/>
      <c r="F18" s="1"/>
    </row>
    <row r="19" spans="1:10" ht="12.75" x14ac:dyDescent="0.15">
      <c r="B19" s="1" t="s">
        <v>32</v>
      </c>
      <c r="C19" s="1" t="s">
        <v>33</v>
      </c>
      <c r="D19" s="1" t="s">
        <v>34</v>
      </c>
      <c r="E19" s="1" t="s">
        <v>35</v>
      </c>
      <c r="F19" s="1" t="s">
        <v>36</v>
      </c>
    </row>
    <row r="20" spans="1:10" ht="12.75" x14ac:dyDescent="0.15">
      <c r="A20" s="1" t="s">
        <v>37</v>
      </c>
      <c r="B20" s="1">
        <v>14</v>
      </c>
      <c r="D20" s="1">
        <v>3</v>
      </c>
      <c r="E20" s="1">
        <v>1</v>
      </c>
      <c r="I20" s="4">
        <f>SUM(B20:G20)</f>
        <v>18</v>
      </c>
    </row>
    <row r="21" spans="1:10" ht="12.75" x14ac:dyDescent="0.15">
      <c r="B21" s="1" t="s">
        <v>38</v>
      </c>
      <c r="C21" s="1" t="s">
        <v>39</v>
      </c>
      <c r="D21" s="1" t="s">
        <v>40</v>
      </c>
      <c r="E21" s="1" t="s">
        <v>41</v>
      </c>
      <c r="F21" s="1" t="s">
        <v>42</v>
      </c>
    </row>
    <row r="22" spans="1:10" ht="12.75" x14ac:dyDescent="0.15">
      <c r="A22" s="1" t="s">
        <v>43</v>
      </c>
      <c r="B22" s="1">
        <v>13</v>
      </c>
      <c r="C22" s="1">
        <v>4</v>
      </c>
      <c r="E22" s="1"/>
      <c r="F22" s="1"/>
      <c r="I22" s="4">
        <f>SUM(B22:G22)</f>
        <v>17</v>
      </c>
    </row>
    <row r="23" spans="1:10" ht="12.75" x14ac:dyDescent="0.15">
      <c r="B23" s="1" t="s">
        <v>6</v>
      </c>
      <c r="C23" s="1" t="s">
        <v>44</v>
      </c>
      <c r="D23" s="1" t="s">
        <v>45</v>
      </c>
      <c r="E23" s="1" t="s">
        <v>46</v>
      </c>
      <c r="F23" s="1" t="s">
        <v>47</v>
      </c>
    </row>
    <row r="24" spans="1:10" ht="12.75" x14ac:dyDescent="0.15">
      <c r="A24" s="1" t="s">
        <v>48</v>
      </c>
      <c r="B24" s="1">
        <v>1</v>
      </c>
      <c r="C24" s="1">
        <v>2</v>
      </c>
      <c r="D24" s="1">
        <v>10</v>
      </c>
      <c r="E24" s="1">
        <v>3</v>
      </c>
    </row>
    <row r="25" spans="1:10" ht="12.75" x14ac:dyDescent="0.15">
      <c r="A25" s="1"/>
      <c r="B25" s="1" t="s">
        <v>49</v>
      </c>
      <c r="C25" s="1" t="s">
        <v>50</v>
      </c>
      <c r="D25" s="1" t="s">
        <v>51</v>
      </c>
      <c r="E25" s="1" t="s">
        <v>52</v>
      </c>
      <c r="F25" s="1" t="s">
        <v>53</v>
      </c>
      <c r="G25" s="1" t="s">
        <v>54</v>
      </c>
      <c r="H25" s="1" t="s">
        <v>55</v>
      </c>
      <c r="I25" s="1" t="s">
        <v>24</v>
      </c>
    </row>
    <row r="26" spans="1:10" ht="12.75" x14ac:dyDescent="0.15">
      <c r="A26" s="1" t="s">
        <v>56</v>
      </c>
      <c r="B26" s="1">
        <v>1</v>
      </c>
      <c r="C26" s="1">
        <v>1</v>
      </c>
      <c r="D26" s="1">
        <v>2</v>
      </c>
      <c r="E26" s="1">
        <v>3</v>
      </c>
      <c r="F26" s="1">
        <v>3</v>
      </c>
      <c r="G26" s="1">
        <v>2</v>
      </c>
      <c r="H26" s="1">
        <v>2</v>
      </c>
      <c r="I26" s="1">
        <v>4</v>
      </c>
      <c r="J26" s="4">
        <f t="shared" ref="J26:J27" si="0">SUM(B26:I26)</f>
        <v>18</v>
      </c>
    </row>
    <row r="27" spans="1:10" ht="12.75" x14ac:dyDescent="0.15">
      <c r="A27" s="1" t="s">
        <v>57</v>
      </c>
      <c r="B27" s="1">
        <v>1</v>
      </c>
      <c r="C27" s="1">
        <v>4</v>
      </c>
      <c r="D27" s="1">
        <v>1</v>
      </c>
      <c r="E27" s="1">
        <v>5</v>
      </c>
      <c r="F27" s="1">
        <v>1</v>
      </c>
      <c r="G27" s="1">
        <v>2</v>
      </c>
      <c r="H27" s="1">
        <v>0</v>
      </c>
      <c r="I27" s="1">
        <v>4</v>
      </c>
      <c r="J27" s="4">
        <f t="shared" si="0"/>
        <v>18</v>
      </c>
    </row>
    <row r="28" spans="1:10" ht="15" x14ac:dyDescent="0.2">
      <c r="B28" s="1" t="s">
        <v>58</v>
      </c>
      <c r="C28" s="1" t="s">
        <v>59</v>
      </c>
      <c r="I28" s="5">
        <f t="shared" ref="I28:I51" si="1">SUM(B28:G28)</f>
        <v>0</v>
      </c>
    </row>
    <row r="29" spans="1:10" ht="15" x14ac:dyDescent="0.2">
      <c r="A29" s="1" t="s">
        <v>60</v>
      </c>
      <c r="B29" s="1">
        <v>2</v>
      </c>
      <c r="C29" s="1">
        <v>11</v>
      </c>
      <c r="I29" s="5">
        <f t="shared" si="1"/>
        <v>13</v>
      </c>
    </row>
    <row r="30" spans="1:10" ht="15" x14ac:dyDescent="0.2">
      <c r="B30" s="1" t="s">
        <v>61</v>
      </c>
      <c r="C30" s="1" t="s">
        <v>62</v>
      </c>
      <c r="D30" s="1" t="s">
        <v>63</v>
      </c>
      <c r="I30" s="5">
        <f t="shared" si="1"/>
        <v>0</v>
      </c>
    </row>
    <row r="31" spans="1:10" ht="15" x14ac:dyDescent="0.2">
      <c r="A31" s="1" t="s">
        <v>64</v>
      </c>
      <c r="B31" s="1">
        <v>10</v>
      </c>
      <c r="C31" s="1">
        <v>1</v>
      </c>
      <c r="D31" s="1">
        <v>6</v>
      </c>
      <c r="I31" s="5">
        <f t="shared" si="1"/>
        <v>17</v>
      </c>
    </row>
    <row r="32" spans="1:10" ht="15" x14ac:dyDescent="0.2">
      <c r="B32" s="1" t="s">
        <v>65</v>
      </c>
      <c r="C32" s="1" t="s">
        <v>66</v>
      </c>
      <c r="D32" s="1" t="s">
        <v>67</v>
      </c>
      <c r="E32" s="1" t="s">
        <v>68</v>
      </c>
      <c r="F32" s="1" t="s">
        <v>69</v>
      </c>
      <c r="I32" s="5">
        <f t="shared" si="1"/>
        <v>0</v>
      </c>
    </row>
    <row r="33" spans="1:9" ht="15" x14ac:dyDescent="0.2">
      <c r="A33" s="1" t="s">
        <v>70</v>
      </c>
      <c r="B33" s="1">
        <v>11</v>
      </c>
      <c r="C33" s="1">
        <v>11</v>
      </c>
      <c r="D33" s="1">
        <v>3</v>
      </c>
      <c r="E33" s="1">
        <v>1</v>
      </c>
      <c r="F33" s="1">
        <v>4</v>
      </c>
      <c r="I33" s="5">
        <f t="shared" si="1"/>
        <v>30</v>
      </c>
    </row>
    <row r="34" spans="1:9" ht="15" x14ac:dyDescent="0.2">
      <c r="I34" s="5">
        <f t="shared" si="1"/>
        <v>0</v>
      </c>
    </row>
    <row r="35" spans="1:9" ht="15" x14ac:dyDescent="0.2">
      <c r="A35" s="1" t="s">
        <v>71</v>
      </c>
      <c r="I35" s="5">
        <f t="shared" si="1"/>
        <v>0</v>
      </c>
    </row>
    <row r="36" spans="1:9" ht="15" x14ac:dyDescent="0.2">
      <c r="A36" s="1" t="s">
        <v>72</v>
      </c>
      <c r="B36" s="1">
        <v>13</v>
      </c>
      <c r="I36" s="5">
        <f t="shared" si="1"/>
        <v>13</v>
      </c>
    </row>
    <row r="37" spans="1:9" ht="15" x14ac:dyDescent="0.2">
      <c r="A37" s="1" t="s">
        <v>73</v>
      </c>
      <c r="B37" s="1">
        <v>2</v>
      </c>
      <c r="I37" s="5">
        <f t="shared" si="1"/>
        <v>2</v>
      </c>
    </row>
    <row r="38" spans="1:9" ht="15" x14ac:dyDescent="0.2">
      <c r="A38" s="1" t="s">
        <v>74</v>
      </c>
      <c r="B38" s="1">
        <v>5</v>
      </c>
      <c r="I38" s="5">
        <f t="shared" si="1"/>
        <v>5</v>
      </c>
    </row>
    <row r="39" spans="1:9" ht="15" x14ac:dyDescent="0.2">
      <c r="A39" s="1" t="s">
        <v>75</v>
      </c>
      <c r="B39" s="1">
        <v>14</v>
      </c>
      <c r="I39" s="5">
        <f t="shared" si="1"/>
        <v>14</v>
      </c>
    </row>
    <row r="40" spans="1:9" ht="15" x14ac:dyDescent="0.2">
      <c r="A40" s="1" t="s">
        <v>76</v>
      </c>
      <c r="B40" s="1">
        <v>10</v>
      </c>
      <c r="I40" s="5">
        <f t="shared" si="1"/>
        <v>10</v>
      </c>
    </row>
    <row r="41" spans="1:9" ht="15" x14ac:dyDescent="0.2">
      <c r="A41" s="1" t="s">
        <v>77</v>
      </c>
      <c r="B41" s="1">
        <v>3</v>
      </c>
      <c r="I41" s="5">
        <f t="shared" si="1"/>
        <v>3</v>
      </c>
    </row>
    <row r="42" spans="1:9" ht="15" x14ac:dyDescent="0.2">
      <c r="A42" s="1" t="s">
        <v>78</v>
      </c>
      <c r="B42" s="1">
        <v>8</v>
      </c>
      <c r="I42" s="5">
        <f t="shared" si="1"/>
        <v>8</v>
      </c>
    </row>
    <row r="43" spans="1:9" ht="15" x14ac:dyDescent="0.2">
      <c r="A43" s="1" t="s">
        <v>79</v>
      </c>
      <c r="B43" s="1">
        <v>12</v>
      </c>
      <c r="I43" s="5">
        <f t="shared" si="1"/>
        <v>12</v>
      </c>
    </row>
    <row r="44" spans="1:9" ht="15" x14ac:dyDescent="0.2">
      <c r="A44" s="1" t="s">
        <v>80</v>
      </c>
      <c r="B44" s="1">
        <v>1</v>
      </c>
      <c r="I44" s="5">
        <f t="shared" si="1"/>
        <v>1</v>
      </c>
    </row>
    <row r="45" spans="1:9" ht="15" x14ac:dyDescent="0.2">
      <c r="A45" s="1" t="s">
        <v>81</v>
      </c>
      <c r="B45" s="1">
        <v>13</v>
      </c>
      <c r="I45" s="5">
        <f t="shared" si="1"/>
        <v>13</v>
      </c>
    </row>
    <row r="46" spans="1:9" ht="15" x14ac:dyDescent="0.2">
      <c r="A46" s="1" t="s">
        <v>82</v>
      </c>
      <c r="B46" s="1">
        <v>4</v>
      </c>
      <c r="I46" s="5">
        <f t="shared" si="1"/>
        <v>4</v>
      </c>
    </row>
    <row r="47" spans="1:9" ht="15" x14ac:dyDescent="0.2">
      <c r="A47" s="1" t="s">
        <v>83</v>
      </c>
      <c r="B47" s="1">
        <v>9</v>
      </c>
      <c r="I47" s="5">
        <f t="shared" si="1"/>
        <v>9</v>
      </c>
    </row>
    <row r="48" spans="1:9" ht="15" x14ac:dyDescent="0.2">
      <c r="A48" s="1" t="s">
        <v>84</v>
      </c>
      <c r="B48" s="1">
        <v>7</v>
      </c>
      <c r="I48" s="5">
        <f t="shared" si="1"/>
        <v>7</v>
      </c>
    </row>
    <row r="49" spans="1:9" ht="15" x14ac:dyDescent="0.2">
      <c r="A49" s="1" t="s">
        <v>85</v>
      </c>
      <c r="B49" s="1">
        <v>6</v>
      </c>
      <c r="I49" s="5">
        <f t="shared" si="1"/>
        <v>6</v>
      </c>
    </row>
    <row r="50" spans="1:9" ht="15" x14ac:dyDescent="0.2">
      <c r="B50" s="1" t="s">
        <v>58</v>
      </c>
      <c r="C50" s="1" t="s">
        <v>59</v>
      </c>
      <c r="I50" s="5">
        <f t="shared" si="1"/>
        <v>0</v>
      </c>
    </row>
    <row r="51" spans="1:9" ht="15" x14ac:dyDescent="0.2">
      <c r="A51" s="1" t="s">
        <v>86</v>
      </c>
      <c r="B51" s="1">
        <v>17</v>
      </c>
      <c r="C51" s="1">
        <v>1</v>
      </c>
      <c r="I51" s="5">
        <f t="shared" si="1"/>
        <v>18</v>
      </c>
    </row>
    <row r="52" spans="1:9" ht="15" x14ac:dyDescent="0.2">
      <c r="I52" s="5"/>
    </row>
    <row r="53" spans="1:9" ht="15" x14ac:dyDescent="0.2">
      <c r="I53" s="5"/>
    </row>
    <row r="54" spans="1:9" ht="15" x14ac:dyDescent="0.2">
      <c r="I54" s="5"/>
    </row>
    <row r="55" spans="1:9" ht="15" x14ac:dyDescent="0.2">
      <c r="A55" s="65" t="s">
        <v>87</v>
      </c>
      <c r="B55" s="67" t="s">
        <v>88</v>
      </c>
      <c r="C55" s="68"/>
      <c r="D55" s="68"/>
      <c r="E55" s="68"/>
      <c r="F55" s="69"/>
      <c r="I55" s="5"/>
    </row>
    <row r="56" spans="1:9" ht="21.75" x14ac:dyDescent="0.2">
      <c r="A56" s="66"/>
      <c r="B56" s="6" t="s">
        <v>89</v>
      </c>
      <c r="C56" s="6" t="s">
        <v>90</v>
      </c>
      <c r="D56" s="6" t="s">
        <v>91</v>
      </c>
      <c r="E56" s="6" t="s">
        <v>92</v>
      </c>
      <c r="F56" s="6" t="s">
        <v>93</v>
      </c>
      <c r="I56" s="5"/>
    </row>
    <row r="57" spans="1:9" ht="15" x14ac:dyDescent="0.2">
      <c r="A57" s="7" t="s">
        <v>94</v>
      </c>
      <c r="B57" s="8"/>
      <c r="C57" s="9">
        <v>3</v>
      </c>
      <c r="D57" s="9">
        <v>10</v>
      </c>
      <c r="E57" s="9">
        <v>2</v>
      </c>
      <c r="F57" s="9">
        <v>3</v>
      </c>
      <c r="I57" s="5"/>
    </row>
    <row r="58" spans="1:9" ht="15" x14ac:dyDescent="0.2">
      <c r="A58" s="7" t="s">
        <v>95</v>
      </c>
      <c r="B58" s="9">
        <v>1</v>
      </c>
      <c r="C58" s="9">
        <v>4</v>
      </c>
      <c r="D58" s="9">
        <v>7</v>
      </c>
      <c r="E58" s="9">
        <v>3</v>
      </c>
      <c r="F58" s="9">
        <v>4</v>
      </c>
      <c r="I58" s="5"/>
    </row>
    <row r="59" spans="1:9" ht="15" x14ac:dyDescent="0.2">
      <c r="A59" s="7" t="s">
        <v>96</v>
      </c>
      <c r="B59" s="8"/>
      <c r="C59" s="9">
        <v>2</v>
      </c>
      <c r="D59" s="9">
        <v>9</v>
      </c>
      <c r="E59" s="8"/>
      <c r="F59" s="9">
        <v>7</v>
      </c>
      <c r="I59" s="5"/>
    </row>
    <row r="60" spans="1:9" ht="15" x14ac:dyDescent="0.2">
      <c r="A60" s="7" t="s">
        <v>97</v>
      </c>
      <c r="B60" s="8"/>
      <c r="C60" s="9">
        <v>1</v>
      </c>
      <c r="D60" s="9">
        <v>1</v>
      </c>
      <c r="E60" s="9">
        <v>2</v>
      </c>
      <c r="F60" s="9">
        <v>12</v>
      </c>
      <c r="I60" s="5"/>
    </row>
    <row r="61" spans="1:9" ht="15" x14ac:dyDescent="0.2">
      <c r="A61" s="7" t="s">
        <v>98</v>
      </c>
      <c r="B61" s="9">
        <v>12</v>
      </c>
      <c r="C61" s="9">
        <v>4</v>
      </c>
      <c r="D61" s="8"/>
      <c r="E61" s="8"/>
      <c r="F61" s="9">
        <v>1</v>
      </c>
      <c r="I61" s="5"/>
    </row>
    <row r="62" spans="1:9" ht="15" x14ac:dyDescent="0.2">
      <c r="A62" s="7" t="s">
        <v>99</v>
      </c>
      <c r="B62" s="9">
        <v>8</v>
      </c>
      <c r="C62" s="9">
        <v>9</v>
      </c>
      <c r="D62" s="8"/>
      <c r="E62" s="8"/>
      <c r="F62" s="8"/>
      <c r="I62" s="5"/>
    </row>
    <row r="63" spans="1:9" ht="15" x14ac:dyDescent="0.2">
      <c r="A63" s="7" t="s">
        <v>100</v>
      </c>
      <c r="B63" s="9">
        <v>12</v>
      </c>
      <c r="C63" s="9">
        <v>3</v>
      </c>
      <c r="D63" s="9">
        <v>2</v>
      </c>
      <c r="E63" s="8"/>
      <c r="F63" s="8"/>
      <c r="I63" s="5"/>
    </row>
    <row r="64" spans="1:9" ht="15" x14ac:dyDescent="0.2">
      <c r="A64" s="7" t="s">
        <v>101</v>
      </c>
      <c r="B64" s="9">
        <v>12</v>
      </c>
      <c r="C64" s="9">
        <v>5</v>
      </c>
      <c r="D64" s="8"/>
      <c r="E64" s="8"/>
      <c r="F64" s="9">
        <v>1</v>
      </c>
      <c r="I64" s="5"/>
    </row>
    <row r="65" spans="1:9" ht="15" x14ac:dyDescent="0.2">
      <c r="A65" s="7" t="s">
        <v>102</v>
      </c>
      <c r="B65" s="9">
        <v>12</v>
      </c>
      <c r="C65" s="9">
        <v>4</v>
      </c>
      <c r="D65" s="8"/>
      <c r="E65" s="8"/>
      <c r="F65" s="9">
        <v>1</v>
      </c>
      <c r="I65" s="5"/>
    </row>
    <row r="66" spans="1:9" ht="31.5" x14ac:dyDescent="0.2">
      <c r="A66" s="7" t="s">
        <v>103</v>
      </c>
      <c r="B66" s="9">
        <v>14</v>
      </c>
      <c r="C66" s="9">
        <v>3</v>
      </c>
      <c r="D66" s="8"/>
      <c r="E66" s="8"/>
      <c r="F66" s="8"/>
      <c r="I66" s="5"/>
    </row>
    <row r="67" spans="1:9" ht="15" x14ac:dyDescent="0.2">
      <c r="I67" s="5"/>
    </row>
    <row r="68" spans="1:9" ht="15" x14ac:dyDescent="0.2">
      <c r="B68" s="1" t="s">
        <v>104</v>
      </c>
      <c r="C68" s="1" t="s">
        <v>105</v>
      </c>
      <c r="D68" s="1" t="s">
        <v>106</v>
      </c>
      <c r="E68" s="1" t="s">
        <v>107</v>
      </c>
      <c r="F68" s="1" t="s">
        <v>108</v>
      </c>
      <c r="G68" s="1" t="s">
        <v>109</v>
      </c>
      <c r="I68" s="5"/>
    </row>
    <row r="69" spans="1:9" ht="15" x14ac:dyDescent="0.2">
      <c r="A69" s="1" t="s">
        <v>110</v>
      </c>
      <c r="B69" s="1">
        <v>9</v>
      </c>
      <c r="D69" s="1">
        <v>1</v>
      </c>
      <c r="E69" s="1">
        <v>1</v>
      </c>
      <c r="F69" s="1">
        <v>2</v>
      </c>
      <c r="G69" s="1">
        <v>4</v>
      </c>
      <c r="I69" s="5">
        <f t="shared" ref="I69:I105" si="2">SUM(B69:G69)</f>
        <v>17</v>
      </c>
    </row>
    <row r="70" spans="1:9" ht="15" x14ac:dyDescent="0.2">
      <c r="B70" s="1" t="s">
        <v>58</v>
      </c>
      <c r="C70" s="1" t="s">
        <v>59</v>
      </c>
      <c r="D70" s="1" t="s">
        <v>111</v>
      </c>
      <c r="I70" s="5">
        <f t="shared" si="2"/>
        <v>0</v>
      </c>
    </row>
    <row r="71" spans="1:9" ht="15" x14ac:dyDescent="0.2">
      <c r="A71" s="1" t="s">
        <v>112</v>
      </c>
      <c r="B71" s="1">
        <v>2</v>
      </c>
      <c r="C71" s="1">
        <v>14</v>
      </c>
      <c r="D71" s="1">
        <v>2</v>
      </c>
      <c r="I71" s="5">
        <f t="shared" si="2"/>
        <v>18</v>
      </c>
    </row>
    <row r="72" spans="1:9" ht="15" x14ac:dyDescent="0.2">
      <c r="B72" s="1" t="s">
        <v>113</v>
      </c>
      <c r="C72" s="1" t="s">
        <v>114</v>
      </c>
      <c r="D72" s="1" t="s">
        <v>115</v>
      </c>
      <c r="E72" s="1" t="s">
        <v>111</v>
      </c>
      <c r="I72" s="5">
        <f t="shared" si="2"/>
        <v>0</v>
      </c>
    </row>
    <row r="73" spans="1:9" ht="15" x14ac:dyDescent="0.2">
      <c r="A73" s="1" t="s">
        <v>116</v>
      </c>
      <c r="B73" s="1">
        <v>2</v>
      </c>
      <c r="C73" s="1">
        <v>1</v>
      </c>
      <c r="D73" s="1">
        <v>1</v>
      </c>
      <c r="E73" s="1">
        <v>14</v>
      </c>
      <c r="I73" s="5">
        <f t="shared" si="2"/>
        <v>18</v>
      </c>
    </row>
    <row r="74" spans="1:9" ht="15" x14ac:dyDescent="0.2">
      <c r="I74" s="5">
        <f t="shared" si="2"/>
        <v>0</v>
      </c>
    </row>
    <row r="75" spans="1:9" ht="15" x14ac:dyDescent="0.2">
      <c r="B75" s="1" t="s">
        <v>2</v>
      </c>
      <c r="I75" s="5">
        <f t="shared" si="2"/>
        <v>0</v>
      </c>
    </row>
    <row r="76" spans="1:9" ht="15" x14ac:dyDescent="0.2">
      <c r="B76" s="1" t="s">
        <v>117</v>
      </c>
      <c r="C76" s="1" t="s">
        <v>118</v>
      </c>
      <c r="D76" s="1" t="s">
        <v>119</v>
      </c>
      <c r="I76" s="5">
        <f t="shared" si="2"/>
        <v>0</v>
      </c>
    </row>
    <row r="77" spans="1:9" ht="15" x14ac:dyDescent="0.2">
      <c r="A77" s="1" t="s">
        <v>120</v>
      </c>
      <c r="B77" s="1">
        <v>17</v>
      </c>
      <c r="D77" s="1">
        <v>1</v>
      </c>
      <c r="I77" s="5">
        <f t="shared" si="2"/>
        <v>18</v>
      </c>
    </row>
    <row r="78" spans="1:9" ht="15" x14ac:dyDescent="0.2">
      <c r="B78" s="1" t="s">
        <v>121</v>
      </c>
      <c r="C78" s="1" t="s">
        <v>122</v>
      </c>
      <c r="D78" s="1" t="s">
        <v>123</v>
      </c>
      <c r="I78" s="5">
        <f t="shared" si="2"/>
        <v>0</v>
      </c>
    </row>
    <row r="79" spans="1:9" ht="15" x14ac:dyDescent="0.2">
      <c r="A79" s="1" t="s">
        <v>124</v>
      </c>
      <c r="B79" s="1">
        <v>13</v>
      </c>
      <c r="C79" s="1">
        <v>4</v>
      </c>
      <c r="D79" s="1">
        <v>1</v>
      </c>
      <c r="I79" s="5">
        <f t="shared" si="2"/>
        <v>18</v>
      </c>
    </row>
    <row r="80" spans="1:9" ht="15" x14ac:dyDescent="0.2">
      <c r="B80" s="1" t="s">
        <v>125</v>
      </c>
      <c r="C80" s="1" t="s">
        <v>126</v>
      </c>
      <c r="D80" s="1" t="s">
        <v>127</v>
      </c>
      <c r="I80" s="5">
        <f t="shared" si="2"/>
        <v>0</v>
      </c>
    </row>
    <row r="81" spans="1:9" ht="15" x14ac:dyDescent="0.2">
      <c r="A81" s="1" t="s">
        <v>128</v>
      </c>
      <c r="B81" s="1">
        <v>13</v>
      </c>
      <c r="C81" s="1">
        <v>3</v>
      </c>
      <c r="D81" s="1">
        <v>2</v>
      </c>
      <c r="I81" s="5">
        <f t="shared" si="2"/>
        <v>18</v>
      </c>
    </row>
    <row r="82" spans="1:9" ht="15" x14ac:dyDescent="0.2">
      <c r="B82" s="1" t="s">
        <v>129</v>
      </c>
      <c r="C82" s="1" t="s">
        <v>130</v>
      </c>
      <c r="D82" s="1" t="s">
        <v>131</v>
      </c>
      <c r="I82" s="5">
        <f t="shared" si="2"/>
        <v>0</v>
      </c>
    </row>
    <row r="83" spans="1:9" ht="15" x14ac:dyDescent="0.2">
      <c r="A83" s="1" t="s">
        <v>132</v>
      </c>
      <c r="B83" s="1">
        <v>1</v>
      </c>
      <c r="C83" s="1">
        <v>12</v>
      </c>
      <c r="D83" s="1">
        <v>4</v>
      </c>
      <c r="I83" s="5">
        <f t="shared" si="2"/>
        <v>17</v>
      </c>
    </row>
    <row r="84" spans="1:9" ht="15" x14ac:dyDescent="0.2">
      <c r="B84" s="1" t="s">
        <v>133</v>
      </c>
      <c r="C84" s="1" t="s">
        <v>134</v>
      </c>
      <c r="D84" s="1" t="s">
        <v>135</v>
      </c>
      <c r="E84" s="1" t="s">
        <v>136</v>
      </c>
      <c r="I84" s="5">
        <f t="shared" si="2"/>
        <v>0</v>
      </c>
    </row>
    <row r="85" spans="1:9" ht="15" x14ac:dyDescent="0.2">
      <c r="A85" s="1" t="s">
        <v>137</v>
      </c>
      <c r="B85" s="1">
        <v>15</v>
      </c>
      <c r="C85" s="1">
        <v>1</v>
      </c>
      <c r="E85" s="1">
        <v>1</v>
      </c>
      <c r="I85" s="5">
        <f t="shared" si="2"/>
        <v>17</v>
      </c>
    </row>
    <row r="86" spans="1:9" ht="15" x14ac:dyDescent="0.2">
      <c r="A86" s="10"/>
      <c r="B86" s="11" t="s">
        <v>138</v>
      </c>
      <c r="C86" s="12" t="s">
        <v>139</v>
      </c>
      <c r="D86" s="12" t="s">
        <v>140</v>
      </c>
      <c r="E86" s="10"/>
      <c r="F86" s="10"/>
      <c r="I86" s="5">
        <f t="shared" si="2"/>
        <v>0</v>
      </c>
    </row>
    <row r="87" spans="1:9" ht="15" x14ac:dyDescent="0.2">
      <c r="A87" s="13" t="s">
        <v>141</v>
      </c>
      <c r="B87" s="11">
        <v>1</v>
      </c>
      <c r="C87" s="14">
        <v>12</v>
      </c>
      <c r="D87" s="14">
        <v>5</v>
      </c>
      <c r="E87" s="10"/>
      <c r="F87" s="10"/>
      <c r="I87" s="5">
        <f t="shared" si="2"/>
        <v>18</v>
      </c>
    </row>
    <row r="88" spans="1:9" ht="15" x14ac:dyDescent="0.2">
      <c r="B88" s="1" t="s">
        <v>142</v>
      </c>
      <c r="C88" s="12" t="s">
        <v>143</v>
      </c>
      <c r="D88" s="12" t="s">
        <v>144</v>
      </c>
      <c r="I88" s="5">
        <f t="shared" si="2"/>
        <v>0</v>
      </c>
    </row>
    <row r="89" spans="1:9" ht="15" x14ac:dyDescent="0.2">
      <c r="A89" s="15" t="s">
        <v>145</v>
      </c>
      <c r="B89" s="1">
        <v>7</v>
      </c>
      <c r="C89" s="1">
        <v>7</v>
      </c>
      <c r="D89" s="1">
        <v>4</v>
      </c>
      <c r="I89" s="5">
        <f t="shared" si="2"/>
        <v>18</v>
      </c>
    </row>
    <row r="90" spans="1:9" ht="15" x14ac:dyDescent="0.2">
      <c r="B90" s="16" t="s">
        <v>146</v>
      </c>
      <c r="C90" s="12" t="s">
        <v>147</v>
      </c>
      <c r="D90" s="12" t="s">
        <v>148</v>
      </c>
      <c r="I90" s="5">
        <f t="shared" si="2"/>
        <v>0</v>
      </c>
    </row>
    <row r="91" spans="1:9" ht="15" x14ac:dyDescent="0.2">
      <c r="A91" s="15" t="s">
        <v>149</v>
      </c>
      <c r="B91" s="1">
        <v>10</v>
      </c>
      <c r="C91" s="1">
        <v>8</v>
      </c>
      <c r="I91" s="5">
        <f t="shared" si="2"/>
        <v>18</v>
      </c>
    </row>
    <row r="92" spans="1:9" ht="15" x14ac:dyDescent="0.2">
      <c r="B92" s="16" t="s">
        <v>150</v>
      </c>
      <c r="C92" s="12" t="s">
        <v>151</v>
      </c>
      <c r="D92" s="12" t="s">
        <v>144</v>
      </c>
      <c r="I92" s="5">
        <f t="shared" si="2"/>
        <v>0</v>
      </c>
    </row>
    <row r="93" spans="1:9" ht="15" x14ac:dyDescent="0.2">
      <c r="A93" s="15" t="s">
        <v>152</v>
      </c>
      <c r="B93" s="16">
        <v>13</v>
      </c>
      <c r="C93" s="1">
        <v>2</v>
      </c>
      <c r="D93" s="1">
        <v>3</v>
      </c>
      <c r="I93" s="5">
        <f t="shared" si="2"/>
        <v>18</v>
      </c>
    </row>
    <row r="94" spans="1:9" ht="15" x14ac:dyDescent="0.2">
      <c r="B94" s="16" t="s">
        <v>153</v>
      </c>
      <c r="C94" s="12" t="s">
        <v>154</v>
      </c>
      <c r="D94" s="12" t="s">
        <v>155</v>
      </c>
      <c r="I94" s="5">
        <f t="shared" si="2"/>
        <v>0</v>
      </c>
    </row>
    <row r="95" spans="1:9" ht="15" x14ac:dyDescent="0.2">
      <c r="A95" s="1" t="s">
        <v>156</v>
      </c>
      <c r="B95" s="1">
        <v>1</v>
      </c>
      <c r="C95" s="1">
        <v>9</v>
      </c>
      <c r="D95" s="1">
        <v>7</v>
      </c>
      <c r="I95" s="5">
        <f t="shared" si="2"/>
        <v>17</v>
      </c>
    </row>
    <row r="96" spans="1:9" ht="15" x14ac:dyDescent="0.2">
      <c r="B96" s="16" t="s">
        <v>157</v>
      </c>
      <c r="C96" s="12" t="s">
        <v>158</v>
      </c>
      <c r="D96" s="12" t="s">
        <v>159</v>
      </c>
      <c r="I96" s="5">
        <f t="shared" si="2"/>
        <v>0</v>
      </c>
    </row>
    <row r="97" spans="1:11" ht="15" x14ac:dyDescent="0.2">
      <c r="A97" s="15" t="s">
        <v>160</v>
      </c>
      <c r="B97" s="1">
        <v>1</v>
      </c>
      <c r="C97" s="1">
        <v>1</v>
      </c>
      <c r="D97" s="1">
        <v>16</v>
      </c>
      <c r="I97" s="5">
        <f t="shared" si="2"/>
        <v>18</v>
      </c>
    </row>
    <row r="98" spans="1:11" ht="15" x14ac:dyDescent="0.2">
      <c r="B98" s="16" t="s">
        <v>161</v>
      </c>
      <c r="C98" s="12" t="s">
        <v>162</v>
      </c>
      <c r="D98" s="12" t="s">
        <v>163</v>
      </c>
      <c r="E98" s="1" t="s">
        <v>164</v>
      </c>
      <c r="I98" s="5">
        <f t="shared" si="2"/>
        <v>0</v>
      </c>
      <c r="K98" s="1" t="s">
        <v>2</v>
      </c>
    </row>
    <row r="99" spans="1:11" ht="15" x14ac:dyDescent="0.2">
      <c r="A99" s="15" t="s">
        <v>165</v>
      </c>
      <c r="B99" s="1">
        <v>3</v>
      </c>
      <c r="C99" s="1">
        <v>7</v>
      </c>
      <c r="D99" s="1">
        <v>7</v>
      </c>
      <c r="E99" s="1">
        <v>1</v>
      </c>
      <c r="I99" s="5">
        <f t="shared" si="2"/>
        <v>18</v>
      </c>
    </row>
    <row r="100" spans="1:11" ht="15" x14ac:dyDescent="0.2">
      <c r="B100" s="16" t="s">
        <v>166</v>
      </c>
      <c r="C100" s="12" t="s">
        <v>167</v>
      </c>
      <c r="D100" s="12" t="s">
        <v>168</v>
      </c>
      <c r="I100" s="5">
        <f t="shared" si="2"/>
        <v>0</v>
      </c>
    </row>
    <row r="101" spans="1:11" ht="15" x14ac:dyDescent="0.2">
      <c r="A101" s="15" t="s">
        <v>169</v>
      </c>
      <c r="B101" s="1">
        <v>12</v>
      </c>
      <c r="C101" s="1">
        <v>5</v>
      </c>
      <c r="D101" s="1">
        <v>1</v>
      </c>
      <c r="I101" s="5">
        <f t="shared" si="2"/>
        <v>18</v>
      </c>
    </row>
    <row r="102" spans="1:11" ht="15" x14ac:dyDescent="0.2">
      <c r="B102" s="16" t="s">
        <v>170</v>
      </c>
      <c r="C102" s="12" t="s">
        <v>171</v>
      </c>
      <c r="D102" s="12" t="s">
        <v>172</v>
      </c>
      <c r="E102" s="1" t="s">
        <v>6</v>
      </c>
      <c r="I102" s="5">
        <f t="shared" si="2"/>
        <v>0</v>
      </c>
    </row>
    <row r="103" spans="1:11" ht="15" x14ac:dyDescent="0.2">
      <c r="A103" s="15" t="s">
        <v>173</v>
      </c>
      <c r="B103" s="1">
        <v>15</v>
      </c>
      <c r="C103" s="1">
        <v>2</v>
      </c>
      <c r="E103" s="1">
        <v>1</v>
      </c>
      <c r="I103" s="5">
        <f t="shared" si="2"/>
        <v>18</v>
      </c>
    </row>
    <row r="104" spans="1:11" ht="15" x14ac:dyDescent="0.2">
      <c r="B104" s="16" t="s">
        <v>174</v>
      </c>
      <c r="C104" s="12" t="s">
        <v>175</v>
      </c>
      <c r="D104" s="12" t="s">
        <v>176</v>
      </c>
      <c r="E104" s="1" t="s">
        <v>177</v>
      </c>
      <c r="I104" s="5">
        <f t="shared" si="2"/>
        <v>0</v>
      </c>
    </row>
    <row r="105" spans="1:11" ht="15" x14ac:dyDescent="0.2">
      <c r="A105" s="15" t="s">
        <v>178</v>
      </c>
      <c r="B105" s="1">
        <v>5</v>
      </c>
      <c r="C105" s="1">
        <v>1</v>
      </c>
      <c r="D105" s="1">
        <v>2</v>
      </c>
      <c r="E105" s="1">
        <v>12</v>
      </c>
      <c r="I105" s="5">
        <f t="shared" si="2"/>
        <v>20</v>
      </c>
    </row>
    <row r="106" spans="1:11" ht="12.75" x14ac:dyDescent="0.15">
      <c r="C106" s="1">
        <v>0</v>
      </c>
    </row>
    <row r="107" spans="1:11" ht="12.75" x14ac:dyDescent="0.15">
      <c r="C107" s="70" t="s">
        <v>179</v>
      </c>
      <c r="D107" s="71"/>
    </row>
    <row r="108" spans="1:11" ht="12.75" x14ac:dyDescent="0.15">
      <c r="A108" s="17"/>
      <c r="B108" s="17"/>
      <c r="C108" s="18" t="s">
        <v>180</v>
      </c>
      <c r="D108" s="19"/>
    </row>
    <row r="109" spans="1:11" ht="15" x14ac:dyDescent="0.2">
      <c r="A109" s="20"/>
      <c r="B109" s="20" t="s">
        <v>181</v>
      </c>
      <c r="C109" s="2" t="s">
        <v>182</v>
      </c>
      <c r="D109" s="2" t="s">
        <v>183</v>
      </c>
    </row>
    <row r="110" spans="1:11" ht="12.75" x14ac:dyDescent="0.15">
      <c r="A110" s="21">
        <v>1</v>
      </c>
      <c r="B110" s="22" t="s">
        <v>184</v>
      </c>
      <c r="C110" s="23" t="s">
        <v>185</v>
      </c>
      <c r="D110" s="23" t="s">
        <v>186</v>
      </c>
    </row>
    <row r="111" spans="1:11" ht="15" x14ac:dyDescent="0.2">
      <c r="A111" s="24">
        <v>2</v>
      </c>
      <c r="B111" s="20" t="s">
        <v>187</v>
      </c>
      <c r="C111" s="2" t="s">
        <v>188</v>
      </c>
      <c r="D111" s="2" t="s">
        <v>188</v>
      </c>
    </row>
    <row r="112" spans="1:11" ht="15" x14ac:dyDescent="0.2">
      <c r="A112" s="24">
        <v>3</v>
      </c>
      <c r="B112" s="20" t="s">
        <v>189</v>
      </c>
      <c r="C112" s="2" t="s">
        <v>188</v>
      </c>
      <c r="D112" s="2" t="s">
        <v>190</v>
      </c>
    </row>
    <row r="113" spans="1:4" ht="15" x14ac:dyDescent="0.2">
      <c r="A113" s="24">
        <v>4</v>
      </c>
      <c r="B113" s="20" t="s">
        <v>191</v>
      </c>
      <c r="C113" s="2" t="s">
        <v>188</v>
      </c>
      <c r="D113" s="2" t="s">
        <v>190</v>
      </c>
    </row>
    <row r="114" spans="1:4" ht="19.5" customHeight="1" x14ac:dyDescent="0.2">
      <c r="A114" s="24">
        <v>5</v>
      </c>
      <c r="B114" s="20" t="s">
        <v>192</v>
      </c>
      <c r="C114" s="2" t="s">
        <v>188</v>
      </c>
      <c r="D114" s="2" t="s">
        <v>193</v>
      </c>
    </row>
    <row r="115" spans="1:4" ht="15" x14ac:dyDescent="0.2">
      <c r="A115" s="21">
        <v>6</v>
      </c>
      <c r="B115" s="20" t="s">
        <v>194</v>
      </c>
      <c r="C115" s="2" t="s">
        <v>188</v>
      </c>
      <c r="D115" s="2" t="s">
        <v>193</v>
      </c>
    </row>
    <row r="116" spans="1:4" ht="15" x14ac:dyDescent="0.2">
      <c r="A116" s="24">
        <v>7</v>
      </c>
      <c r="B116" s="20" t="s">
        <v>195</v>
      </c>
      <c r="C116" s="2" t="s">
        <v>188</v>
      </c>
      <c r="D116" s="2" t="s">
        <v>188</v>
      </c>
    </row>
    <row r="117" spans="1:4" ht="15" x14ac:dyDescent="0.2">
      <c r="A117" s="24">
        <v>8</v>
      </c>
      <c r="B117" s="20" t="s">
        <v>196</v>
      </c>
      <c r="C117" s="2" t="s">
        <v>188</v>
      </c>
      <c r="D117" s="2" t="s">
        <v>193</v>
      </c>
    </row>
    <row r="118" spans="1:4" ht="15" x14ac:dyDescent="0.2">
      <c r="A118" s="24">
        <v>9</v>
      </c>
      <c r="B118" s="20" t="s">
        <v>197</v>
      </c>
      <c r="C118" s="2" t="s">
        <v>198</v>
      </c>
      <c r="D118" s="2" t="s">
        <v>198</v>
      </c>
    </row>
    <row r="119" spans="1:4" ht="12.75" x14ac:dyDescent="0.15">
      <c r="A119" s="24">
        <v>10</v>
      </c>
      <c r="B119" s="25" t="s">
        <v>199</v>
      </c>
      <c r="C119" s="2" t="s">
        <v>188</v>
      </c>
      <c r="D119" s="2" t="s">
        <v>188</v>
      </c>
    </row>
    <row r="120" spans="1:4" ht="12.75" x14ac:dyDescent="0.15">
      <c r="A120" s="21">
        <v>11</v>
      </c>
      <c r="B120" s="26" t="s">
        <v>200</v>
      </c>
      <c r="C120" s="2" t="s">
        <v>188</v>
      </c>
      <c r="D120" s="2" t="s">
        <v>193</v>
      </c>
    </row>
    <row r="121" spans="1:4" ht="15" x14ac:dyDescent="0.2">
      <c r="A121" s="24">
        <v>12</v>
      </c>
      <c r="B121" s="20" t="s">
        <v>201</v>
      </c>
      <c r="C121" s="2" t="s">
        <v>188</v>
      </c>
      <c r="D121" s="2" t="s">
        <v>188</v>
      </c>
    </row>
    <row r="122" spans="1:4" ht="15" x14ac:dyDescent="0.2">
      <c r="A122" s="24">
        <v>13</v>
      </c>
      <c r="B122" s="27" t="s">
        <v>202</v>
      </c>
      <c r="C122" s="28" t="s">
        <v>198</v>
      </c>
      <c r="D122" s="28" t="s">
        <v>190</v>
      </c>
    </row>
    <row r="123" spans="1:4" ht="15" x14ac:dyDescent="0.2">
      <c r="A123" s="24">
        <v>14</v>
      </c>
      <c r="B123" s="20" t="s">
        <v>203</v>
      </c>
      <c r="C123" s="2" t="s">
        <v>188</v>
      </c>
      <c r="D123" s="2" t="s">
        <v>188</v>
      </c>
    </row>
    <row r="124" spans="1:4" ht="15" x14ac:dyDescent="0.2">
      <c r="A124" s="24">
        <v>15</v>
      </c>
      <c r="B124" s="27" t="s">
        <v>204</v>
      </c>
      <c r="C124" s="28" t="s">
        <v>188</v>
      </c>
      <c r="D124" s="28" t="s">
        <v>190</v>
      </c>
    </row>
    <row r="125" spans="1:4" ht="15" x14ac:dyDescent="0.2">
      <c r="A125" s="21">
        <v>16</v>
      </c>
      <c r="B125" s="20" t="s">
        <v>205</v>
      </c>
      <c r="C125" s="2" t="s">
        <v>188</v>
      </c>
      <c r="D125" s="2" t="s">
        <v>188</v>
      </c>
    </row>
    <row r="126" spans="1:4" ht="15" x14ac:dyDescent="0.2">
      <c r="A126" s="24">
        <v>17</v>
      </c>
      <c r="B126" s="20" t="s">
        <v>206</v>
      </c>
      <c r="C126" s="2" t="s">
        <v>188</v>
      </c>
      <c r="D126" s="2" t="s">
        <v>198</v>
      </c>
    </row>
    <row r="127" spans="1:4" ht="15" x14ac:dyDescent="0.2">
      <c r="A127" s="24">
        <v>18</v>
      </c>
      <c r="B127" s="20" t="s">
        <v>207</v>
      </c>
      <c r="C127" s="2" t="s">
        <v>188</v>
      </c>
      <c r="D127" s="2" t="s">
        <v>188</v>
      </c>
    </row>
    <row r="128" spans="1:4" ht="15" x14ac:dyDescent="0.2">
      <c r="A128" s="24">
        <v>19</v>
      </c>
      <c r="B128" s="20" t="s">
        <v>208</v>
      </c>
      <c r="C128" s="2" t="s">
        <v>188</v>
      </c>
      <c r="D128" s="2" t="s">
        <v>198</v>
      </c>
    </row>
    <row r="129" spans="1:4" ht="15" x14ac:dyDescent="0.2">
      <c r="A129" s="24">
        <v>20</v>
      </c>
      <c r="B129" s="20" t="s">
        <v>209</v>
      </c>
      <c r="C129" s="2" t="s">
        <v>188</v>
      </c>
      <c r="D129" s="2" t="s">
        <v>188</v>
      </c>
    </row>
    <row r="136" spans="1:4" ht="12.75" x14ac:dyDescent="0.15">
      <c r="B136" s="18" t="s">
        <v>210</v>
      </c>
      <c r="C136" s="29">
        <f>SUM(1/20)</f>
        <v>0.05</v>
      </c>
    </row>
    <row r="137" spans="1:4" ht="12.75" x14ac:dyDescent="0.15">
      <c r="B137" s="30" t="s">
        <v>184</v>
      </c>
      <c r="C137" s="17"/>
    </row>
    <row r="138" spans="1:4" ht="12.75" x14ac:dyDescent="0.15">
      <c r="B138" s="18" t="s">
        <v>211</v>
      </c>
      <c r="C138" s="31">
        <v>0.15</v>
      </c>
    </row>
    <row r="139" spans="1:4" ht="12.75" x14ac:dyDescent="0.15">
      <c r="B139" s="2" t="s">
        <v>212</v>
      </c>
      <c r="C139" s="17"/>
    </row>
    <row r="140" spans="1:4" ht="12.75" x14ac:dyDescent="0.15">
      <c r="B140" s="2" t="s">
        <v>213</v>
      </c>
      <c r="C140" s="17"/>
    </row>
    <row r="141" spans="1:4" ht="12.75" x14ac:dyDescent="0.15">
      <c r="B141" s="2" t="s">
        <v>214</v>
      </c>
      <c r="C141" s="17"/>
    </row>
  </sheetData>
  <mergeCells count="3">
    <mergeCell ref="A55:A56"/>
    <mergeCell ref="B55:F55"/>
    <mergeCell ref="C107:D10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G22"/>
  <sheetViews>
    <sheetView workbookViewId="0"/>
  </sheetViews>
  <sheetFormatPr defaultColWidth="14.42578125" defaultRowHeight="15.75" customHeight="1" x14ac:dyDescent="0.15"/>
  <sheetData>
    <row r="1" spans="1:7" ht="15.75" customHeight="1" x14ac:dyDescent="0.15">
      <c r="C1" s="1" t="s">
        <v>11</v>
      </c>
    </row>
    <row r="2" spans="1:7" ht="12.75" x14ac:dyDescent="0.15"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</row>
    <row r="3" spans="1:7" ht="12.75" x14ac:dyDescent="0.15">
      <c r="A3" s="21">
        <v>1</v>
      </c>
      <c r="B3" s="30" t="s">
        <v>184</v>
      </c>
      <c r="D3" s="1">
        <v>1</v>
      </c>
      <c r="E3" s="1">
        <v>11</v>
      </c>
      <c r="F3" s="1">
        <v>5</v>
      </c>
      <c r="G3" s="1">
        <v>1</v>
      </c>
    </row>
    <row r="4" spans="1:7" ht="12.75" x14ac:dyDescent="0.15">
      <c r="A4" s="24">
        <v>2</v>
      </c>
      <c r="B4" s="26" t="s">
        <v>187</v>
      </c>
    </row>
    <row r="5" spans="1:7" ht="12.75" x14ac:dyDescent="0.15">
      <c r="A5" s="24">
        <v>3</v>
      </c>
      <c r="B5" s="26" t="s">
        <v>189</v>
      </c>
    </row>
    <row r="6" spans="1:7" ht="12.75" x14ac:dyDescent="0.15">
      <c r="A6" s="24">
        <v>4</v>
      </c>
      <c r="B6" s="26" t="s">
        <v>191</v>
      </c>
    </row>
    <row r="7" spans="1:7" ht="12.75" x14ac:dyDescent="0.15">
      <c r="A7" s="24">
        <v>5</v>
      </c>
      <c r="B7" s="26" t="s">
        <v>192</v>
      </c>
    </row>
    <row r="8" spans="1:7" ht="12.75" x14ac:dyDescent="0.15">
      <c r="A8" s="21">
        <v>6</v>
      </c>
      <c r="B8" s="26" t="s">
        <v>194</v>
      </c>
    </row>
    <row r="9" spans="1:7" ht="12.75" x14ac:dyDescent="0.15">
      <c r="A9" s="24">
        <v>7</v>
      </c>
      <c r="B9" s="26" t="s">
        <v>195</v>
      </c>
    </row>
    <row r="10" spans="1:7" ht="12.75" x14ac:dyDescent="0.15">
      <c r="A10" s="24">
        <v>8</v>
      </c>
      <c r="B10" s="26" t="s">
        <v>196</v>
      </c>
    </row>
    <row r="11" spans="1:7" ht="12.75" x14ac:dyDescent="0.15">
      <c r="A11" s="24">
        <v>9</v>
      </c>
      <c r="B11" s="26" t="s">
        <v>197</v>
      </c>
    </row>
    <row r="12" spans="1:7" ht="12.75" x14ac:dyDescent="0.15">
      <c r="A12" s="24">
        <v>10</v>
      </c>
      <c r="B12" s="25" t="s">
        <v>199</v>
      </c>
    </row>
    <row r="13" spans="1:7" ht="12.75" x14ac:dyDescent="0.15">
      <c r="A13" s="21">
        <v>11</v>
      </c>
      <c r="B13" s="26" t="s">
        <v>200</v>
      </c>
    </row>
    <row r="14" spans="1:7" ht="12.75" x14ac:dyDescent="0.15">
      <c r="A14" s="24">
        <v>12</v>
      </c>
      <c r="B14" s="26" t="s">
        <v>201</v>
      </c>
    </row>
    <row r="15" spans="1:7" ht="12.75" x14ac:dyDescent="0.15">
      <c r="A15" s="24">
        <v>13</v>
      </c>
      <c r="B15" s="26" t="s">
        <v>202</v>
      </c>
    </row>
    <row r="16" spans="1:7" ht="12.75" x14ac:dyDescent="0.15">
      <c r="A16" s="24">
        <v>14</v>
      </c>
      <c r="B16" s="26" t="s">
        <v>203</v>
      </c>
    </row>
    <row r="17" spans="1:2" ht="12.75" x14ac:dyDescent="0.15">
      <c r="A17" s="24">
        <v>15</v>
      </c>
      <c r="B17" s="26" t="s">
        <v>204</v>
      </c>
    </row>
    <row r="18" spans="1:2" ht="12.75" x14ac:dyDescent="0.15">
      <c r="A18" s="21">
        <v>16</v>
      </c>
      <c r="B18" s="26" t="s">
        <v>205</v>
      </c>
    </row>
    <row r="19" spans="1:2" ht="12.75" x14ac:dyDescent="0.15">
      <c r="A19" s="24">
        <v>17</v>
      </c>
      <c r="B19" s="26" t="s">
        <v>206</v>
      </c>
    </row>
    <row r="20" spans="1:2" ht="12.75" x14ac:dyDescent="0.15">
      <c r="A20" s="24">
        <v>18</v>
      </c>
      <c r="B20" s="26" t="s">
        <v>207</v>
      </c>
    </row>
    <row r="21" spans="1:2" ht="12.75" x14ac:dyDescent="0.15">
      <c r="A21" s="24">
        <v>19</v>
      </c>
      <c r="B21" s="26" t="s">
        <v>208</v>
      </c>
    </row>
    <row r="22" spans="1:2" ht="12.75" x14ac:dyDescent="0.15">
      <c r="A22" s="24">
        <v>20</v>
      </c>
      <c r="B22" s="26" t="s">
        <v>209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G93"/>
  <sheetViews>
    <sheetView workbookViewId="0"/>
  </sheetViews>
  <sheetFormatPr defaultColWidth="14.42578125" defaultRowHeight="15.75" customHeight="1" x14ac:dyDescent="0.15"/>
  <sheetData>
    <row r="1" spans="1:6" ht="15.75" customHeight="1" x14ac:dyDescent="0.15"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</row>
    <row r="2" spans="1:6" ht="12.75" x14ac:dyDescent="0.15">
      <c r="A2" s="1" t="s">
        <v>11</v>
      </c>
    </row>
    <row r="3" spans="1:6" ht="12.75" x14ac:dyDescent="0.15">
      <c r="B3" s="1" t="s">
        <v>12</v>
      </c>
      <c r="C3" s="1" t="s">
        <v>27</v>
      </c>
      <c r="D3" s="1" t="s">
        <v>14</v>
      </c>
    </row>
    <row r="4" spans="1:6" ht="12.75" x14ac:dyDescent="0.15">
      <c r="A4" s="1" t="s">
        <v>18</v>
      </c>
    </row>
    <row r="6" spans="1:6" ht="12.75" x14ac:dyDescent="0.15">
      <c r="B6" s="1" t="s">
        <v>6</v>
      </c>
      <c r="C6" s="1" t="s">
        <v>7</v>
      </c>
      <c r="D6" s="1" t="s">
        <v>8</v>
      </c>
      <c r="E6" s="1" t="s">
        <v>9</v>
      </c>
    </row>
    <row r="7" spans="1:6" ht="12.75" x14ac:dyDescent="0.15">
      <c r="A7" s="1" t="s">
        <v>26</v>
      </c>
    </row>
    <row r="8" spans="1:6" ht="12.75" x14ac:dyDescent="0.15">
      <c r="B8" s="1" t="s">
        <v>12</v>
      </c>
      <c r="C8" s="1" t="s">
        <v>27</v>
      </c>
      <c r="D8" s="1" t="s">
        <v>14</v>
      </c>
    </row>
    <row r="9" spans="1:6" ht="12.75" x14ac:dyDescent="0.15">
      <c r="A9" s="1" t="s">
        <v>30</v>
      </c>
    </row>
    <row r="11" spans="1:6" ht="12.75" x14ac:dyDescent="0.15">
      <c r="B11" s="1" t="s">
        <v>32</v>
      </c>
      <c r="C11" s="1" t="s">
        <v>33</v>
      </c>
      <c r="D11" s="1" t="s">
        <v>34</v>
      </c>
      <c r="E11" s="1" t="s">
        <v>35</v>
      </c>
      <c r="F11" s="1" t="s">
        <v>36</v>
      </c>
    </row>
    <row r="12" spans="1:6" ht="12.75" x14ac:dyDescent="0.15">
      <c r="A12" s="1" t="s">
        <v>37</v>
      </c>
    </row>
    <row r="15" spans="1:6" ht="12.75" x14ac:dyDescent="0.15">
      <c r="A15" s="1" t="s">
        <v>56</v>
      </c>
    </row>
    <row r="16" spans="1:6" ht="12.75" x14ac:dyDescent="0.15">
      <c r="A16" s="1" t="s">
        <v>57</v>
      </c>
    </row>
    <row r="17" spans="1:6" ht="12.75" x14ac:dyDescent="0.15">
      <c r="B17" s="1" t="s">
        <v>58</v>
      </c>
      <c r="C17" s="1" t="s">
        <v>59</v>
      </c>
    </row>
    <row r="18" spans="1:6" ht="12.75" x14ac:dyDescent="0.15">
      <c r="A18" s="1" t="s">
        <v>60</v>
      </c>
    </row>
    <row r="19" spans="1:6" ht="12.75" x14ac:dyDescent="0.15">
      <c r="B19" s="1" t="s">
        <v>61</v>
      </c>
      <c r="C19" s="1" t="s">
        <v>62</v>
      </c>
      <c r="D19" s="1" t="s">
        <v>63</v>
      </c>
    </row>
    <row r="20" spans="1:6" ht="12.75" x14ac:dyDescent="0.15">
      <c r="A20" s="1" t="s">
        <v>64</v>
      </c>
    </row>
    <row r="21" spans="1:6" ht="12.75" x14ac:dyDescent="0.15">
      <c r="B21" s="1" t="s">
        <v>65</v>
      </c>
      <c r="C21" s="1" t="s">
        <v>66</v>
      </c>
      <c r="D21" s="1" t="s">
        <v>67</v>
      </c>
      <c r="E21" s="1" t="s">
        <v>68</v>
      </c>
      <c r="F21" s="1" t="s">
        <v>69</v>
      </c>
    </row>
    <row r="22" spans="1:6" ht="12.75" x14ac:dyDescent="0.15">
      <c r="A22" s="1" t="s">
        <v>70</v>
      </c>
    </row>
    <row r="24" spans="1:6" ht="12.75" x14ac:dyDescent="0.15">
      <c r="A24" s="1" t="s">
        <v>71</v>
      </c>
    </row>
    <row r="25" spans="1:6" ht="12.75" x14ac:dyDescent="0.15">
      <c r="A25" s="1" t="s">
        <v>72</v>
      </c>
    </row>
    <row r="26" spans="1:6" ht="12.75" x14ac:dyDescent="0.15">
      <c r="A26" s="1" t="s">
        <v>73</v>
      </c>
    </row>
    <row r="27" spans="1:6" ht="12.75" x14ac:dyDescent="0.15">
      <c r="A27" s="1" t="s">
        <v>74</v>
      </c>
    </row>
    <row r="28" spans="1:6" ht="12.75" x14ac:dyDescent="0.15">
      <c r="A28" s="1" t="s">
        <v>75</v>
      </c>
    </row>
    <row r="29" spans="1:6" ht="12.75" x14ac:dyDescent="0.15">
      <c r="A29" s="1" t="s">
        <v>76</v>
      </c>
    </row>
    <row r="30" spans="1:6" ht="12.75" x14ac:dyDescent="0.15">
      <c r="A30" s="1" t="s">
        <v>77</v>
      </c>
    </row>
    <row r="31" spans="1:6" ht="12.75" x14ac:dyDescent="0.15">
      <c r="A31" s="1" t="s">
        <v>78</v>
      </c>
    </row>
    <row r="32" spans="1:6" ht="12.75" x14ac:dyDescent="0.15">
      <c r="A32" s="1" t="s">
        <v>79</v>
      </c>
    </row>
    <row r="33" spans="1:6" ht="12.75" x14ac:dyDescent="0.15">
      <c r="A33" s="1" t="s">
        <v>80</v>
      </c>
    </row>
    <row r="34" spans="1:6" ht="12.75" x14ac:dyDescent="0.15">
      <c r="A34" s="1" t="s">
        <v>81</v>
      </c>
    </row>
    <row r="35" spans="1:6" ht="12.75" x14ac:dyDescent="0.15">
      <c r="A35" s="1" t="s">
        <v>82</v>
      </c>
    </row>
    <row r="36" spans="1:6" ht="12.75" x14ac:dyDescent="0.15">
      <c r="A36" s="1" t="s">
        <v>83</v>
      </c>
    </row>
    <row r="37" spans="1:6" ht="12.75" x14ac:dyDescent="0.15">
      <c r="A37" s="1" t="s">
        <v>84</v>
      </c>
    </row>
    <row r="38" spans="1:6" ht="12.75" x14ac:dyDescent="0.15">
      <c r="A38" s="1" t="s">
        <v>85</v>
      </c>
    </row>
    <row r="39" spans="1:6" ht="12.75" x14ac:dyDescent="0.15">
      <c r="B39" s="1" t="s">
        <v>58</v>
      </c>
      <c r="C39" s="1" t="s">
        <v>59</v>
      </c>
    </row>
    <row r="40" spans="1:6" ht="12.75" x14ac:dyDescent="0.15">
      <c r="A40" s="1" t="s">
        <v>86</v>
      </c>
    </row>
    <row r="44" spans="1:6" ht="12.75" x14ac:dyDescent="0.15">
      <c r="A44" s="65" t="s">
        <v>87</v>
      </c>
      <c r="B44" s="67" t="s">
        <v>88</v>
      </c>
      <c r="C44" s="68"/>
      <c r="D44" s="68"/>
      <c r="E44" s="68"/>
      <c r="F44" s="69"/>
    </row>
    <row r="45" spans="1:6" ht="21" x14ac:dyDescent="0.15">
      <c r="A45" s="66"/>
      <c r="B45" s="6" t="s">
        <v>89</v>
      </c>
      <c r="C45" s="6" t="s">
        <v>90</v>
      </c>
      <c r="D45" s="6" t="s">
        <v>91</v>
      </c>
      <c r="E45" s="6" t="s">
        <v>92</v>
      </c>
      <c r="F45" s="6" t="s">
        <v>93</v>
      </c>
    </row>
    <row r="46" spans="1:6" ht="12.75" x14ac:dyDescent="0.15">
      <c r="A46" s="7" t="s">
        <v>94</v>
      </c>
      <c r="B46" s="8"/>
      <c r="C46" s="8"/>
      <c r="D46" s="8"/>
      <c r="E46" s="8"/>
      <c r="F46" s="8"/>
    </row>
    <row r="47" spans="1:6" ht="12.75" x14ac:dyDescent="0.15">
      <c r="A47" s="7" t="s">
        <v>95</v>
      </c>
      <c r="B47" s="8"/>
      <c r="C47" s="8"/>
      <c r="D47" s="8"/>
      <c r="E47" s="8"/>
      <c r="F47" s="8"/>
    </row>
    <row r="48" spans="1:6" ht="12.75" x14ac:dyDescent="0.15">
      <c r="A48" s="7" t="s">
        <v>96</v>
      </c>
      <c r="B48" s="8"/>
      <c r="C48" s="8"/>
      <c r="D48" s="8"/>
      <c r="E48" s="8"/>
      <c r="F48" s="8"/>
    </row>
    <row r="49" spans="1:7" ht="12.75" x14ac:dyDescent="0.15">
      <c r="A49" s="7" t="s">
        <v>97</v>
      </c>
      <c r="B49" s="8"/>
      <c r="C49" s="8"/>
      <c r="D49" s="8"/>
      <c r="E49" s="8"/>
      <c r="F49" s="8"/>
    </row>
    <row r="50" spans="1:7" ht="12.75" x14ac:dyDescent="0.15">
      <c r="A50" s="7" t="s">
        <v>98</v>
      </c>
      <c r="B50" s="8"/>
      <c r="C50" s="8"/>
      <c r="D50" s="8"/>
      <c r="E50" s="8"/>
      <c r="F50" s="8"/>
    </row>
    <row r="51" spans="1:7" ht="12.75" x14ac:dyDescent="0.15">
      <c r="A51" s="7" t="s">
        <v>99</v>
      </c>
      <c r="B51" s="8"/>
      <c r="C51" s="8"/>
      <c r="D51" s="8"/>
      <c r="E51" s="8"/>
      <c r="F51" s="8"/>
    </row>
    <row r="52" spans="1:7" ht="12.75" x14ac:dyDescent="0.15">
      <c r="A52" s="7" t="s">
        <v>100</v>
      </c>
      <c r="B52" s="8"/>
      <c r="C52" s="8"/>
      <c r="D52" s="8"/>
      <c r="E52" s="8"/>
      <c r="F52" s="8"/>
    </row>
    <row r="53" spans="1:7" ht="12.75" x14ac:dyDescent="0.15">
      <c r="A53" s="7" t="s">
        <v>101</v>
      </c>
      <c r="B53" s="8"/>
      <c r="C53" s="8"/>
      <c r="D53" s="8"/>
      <c r="E53" s="8"/>
      <c r="F53" s="8"/>
    </row>
    <row r="54" spans="1:7" ht="12.75" x14ac:dyDescent="0.15">
      <c r="A54" s="7" t="s">
        <v>102</v>
      </c>
      <c r="B54" s="8"/>
      <c r="C54" s="8"/>
      <c r="D54" s="8"/>
      <c r="E54" s="8"/>
      <c r="F54" s="8"/>
    </row>
    <row r="55" spans="1:7" ht="30.75" x14ac:dyDescent="0.15">
      <c r="A55" s="7" t="s">
        <v>103</v>
      </c>
      <c r="B55" s="8"/>
      <c r="C55" s="8"/>
      <c r="D55" s="8"/>
      <c r="E55" s="8"/>
      <c r="F55" s="8"/>
    </row>
    <row r="57" spans="1:7" ht="12.75" x14ac:dyDescent="0.15">
      <c r="B57" s="1" t="s">
        <v>104</v>
      </c>
      <c r="C57" s="1" t="s">
        <v>105</v>
      </c>
      <c r="D57" s="1" t="s">
        <v>106</v>
      </c>
      <c r="E57" s="1" t="s">
        <v>107</v>
      </c>
      <c r="F57" s="1" t="s">
        <v>108</v>
      </c>
      <c r="G57" s="1" t="s">
        <v>109</v>
      </c>
    </row>
    <row r="58" spans="1:7" ht="12.75" x14ac:dyDescent="0.15">
      <c r="A58" s="1" t="s">
        <v>110</v>
      </c>
    </row>
    <row r="61" spans="1:7" ht="12.75" x14ac:dyDescent="0.15">
      <c r="A61" s="1" t="s">
        <v>116</v>
      </c>
    </row>
    <row r="63" spans="1:7" ht="12.75" x14ac:dyDescent="0.15">
      <c r="B63" s="1" t="s">
        <v>2</v>
      </c>
    </row>
    <row r="64" spans="1:7" ht="12.75" x14ac:dyDescent="0.15">
      <c r="B64" s="1" t="s">
        <v>117</v>
      </c>
      <c r="C64" s="1" t="s">
        <v>118</v>
      </c>
      <c r="D64" s="1" t="s">
        <v>119</v>
      </c>
    </row>
    <row r="65" spans="1:6" ht="12.75" x14ac:dyDescent="0.15">
      <c r="A65" s="1" t="s">
        <v>120</v>
      </c>
    </row>
    <row r="66" spans="1:6" ht="12.75" x14ac:dyDescent="0.15">
      <c r="B66" s="1" t="s">
        <v>121</v>
      </c>
      <c r="C66" s="1" t="s">
        <v>122</v>
      </c>
      <c r="D66" s="1" t="s">
        <v>123</v>
      </c>
    </row>
    <row r="67" spans="1:6" ht="12.75" x14ac:dyDescent="0.15">
      <c r="A67" s="1" t="s">
        <v>124</v>
      </c>
    </row>
    <row r="68" spans="1:6" ht="12.75" x14ac:dyDescent="0.15">
      <c r="B68" s="1" t="s">
        <v>125</v>
      </c>
      <c r="C68" s="1" t="s">
        <v>126</v>
      </c>
      <c r="D68" s="1" t="s">
        <v>127</v>
      </c>
    </row>
    <row r="69" spans="1:6" ht="12.75" x14ac:dyDescent="0.15">
      <c r="A69" s="1" t="s">
        <v>128</v>
      </c>
    </row>
    <row r="70" spans="1:6" ht="12.75" x14ac:dyDescent="0.15">
      <c r="B70" s="1" t="s">
        <v>129</v>
      </c>
      <c r="C70" s="1" t="s">
        <v>130</v>
      </c>
      <c r="D70" s="1" t="s">
        <v>131</v>
      </c>
    </row>
    <row r="71" spans="1:6" ht="12.75" x14ac:dyDescent="0.15">
      <c r="A71" s="1" t="s">
        <v>132</v>
      </c>
    </row>
    <row r="72" spans="1:6" ht="12.75" x14ac:dyDescent="0.15">
      <c r="B72" s="1" t="s">
        <v>133</v>
      </c>
      <c r="C72" s="1" t="s">
        <v>134</v>
      </c>
      <c r="D72" s="1" t="s">
        <v>135</v>
      </c>
    </row>
    <row r="73" spans="1:6" ht="12.75" x14ac:dyDescent="0.15">
      <c r="A73" s="1" t="s">
        <v>137</v>
      </c>
    </row>
    <row r="74" spans="1:6" ht="14.25" x14ac:dyDescent="0.2">
      <c r="A74" s="10"/>
      <c r="B74" s="11" t="s">
        <v>138</v>
      </c>
      <c r="C74" s="12" t="s">
        <v>139</v>
      </c>
      <c r="D74" s="12" t="s">
        <v>140</v>
      </c>
      <c r="E74" s="10"/>
      <c r="F74" s="10"/>
    </row>
    <row r="75" spans="1:6" ht="14.25" x14ac:dyDescent="0.2">
      <c r="A75" s="13" t="s">
        <v>141</v>
      </c>
      <c r="B75" s="61"/>
      <c r="C75" s="10"/>
      <c r="D75" s="10"/>
      <c r="E75" s="10"/>
      <c r="F75" s="10"/>
    </row>
    <row r="76" spans="1:6" ht="14.25" x14ac:dyDescent="0.2">
      <c r="B76" s="1" t="s">
        <v>142</v>
      </c>
      <c r="C76" s="62" t="s">
        <v>432</v>
      </c>
      <c r="D76" s="12" t="s">
        <v>144</v>
      </c>
    </row>
    <row r="77" spans="1:6" ht="15" x14ac:dyDescent="0.2">
      <c r="A77" s="63" t="s">
        <v>145</v>
      </c>
    </row>
    <row r="78" spans="1:6" ht="15" x14ac:dyDescent="0.2">
      <c r="B78" s="16" t="s">
        <v>146</v>
      </c>
      <c r="C78" s="12" t="s">
        <v>147</v>
      </c>
      <c r="D78" s="12" t="s">
        <v>148</v>
      </c>
    </row>
    <row r="79" spans="1:6" ht="15" x14ac:dyDescent="0.2">
      <c r="A79" s="63" t="s">
        <v>149</v>
      </c>
    </row>
    <row r="80" spans="1:6" ht="15" x14ac:dyDescent="0.2">
      <c r="B80" s="16" t="s">
        <v>150</v>
      </c>
      <c r="C80" s="12" t="s">
        <v>151</v>
      </c>
      <c r="D80" s="12" t="s">
        <v>144</v>
      </c>
    </row>
    <row r="81" spans="1:4" ht="15" x14ac:dyDescent="0.2">
      <c r="A81" s="63" t="s">
        <v>152</v>
      </c>
      <c r="B81" s="64"/>
    </row>
    <row r="82" spans="1:4" ht="15" x14ac:dyDescent="0.2">
      <c r="B82" s="16" t="s">
        <v>153</v>
      </c>
      <c r="C82" s="12" t="s">
        <v>154</v>
      </c>
      <c r="D82" s="12" t="s">
        <v>155</v>
      </c>
    </row>
    <row r="83" spans="1:4" ht="12.75" x14ac:dyDescent="0.15">
      <c r="A83" s="1" t="s">
        <v>156</v>
      </c>
    </row>
    <row r="84" spans="1:4" ht="15" x14ac:dyDescent="0.2">
      <c r="B84" s="16" t="s">
        <v>157</v>
      </c>
      <c r="C84" s="12" t="s">
        <v>158</v>
      </c>
      <c r="D84" s="12" t="s">
        <v>159</v>
      </c>
    </row>
    <row r="85" spans="1:4" ht="15" x14ac:dyDescent="0.2">
      <c r="A85" s="63" t="s">
        <v>160</v>
      </c>
    </row>
    <row r="86" spans="1:4" ht="15" x14ac:dyDescent="0.2">
      <c r="B86" s="16" t="s">
        <v>161</v>
      </c>
      <c r="C86" s="12" t="s">
        <v>162</v>
      </c>
      <c r="D86" s="12" t="s">
        <v>163</v>
      </c>
    </row>
    <row r="87" spans="1:4" ht="15" x14ac:dyDescent="0.2">
      <c r="A87" s="63" t="s">
        <v>165</v>
      </c>
    </row>
    <row r="88" spans="1:4" ht="15" x14ac:dyDescent="0.2">
      <c r="B88" s="16" t="s">
        <v>166</v>
      </c>
      <c r="C88" s="12" t="s">
        <v>167</v>
      </c>
      <c r="D88" s="12" t="s">
        <v>168</v>
      </c>
    </row>
    <row r="89" spans="1:4" ht="15" x14ac:dyDescent="0.2">
      <c r="A89" s="63" t="s">
        <v>169</v>
      </c>
    </row>
    <row r="90" spans="1:4" ht="15" x14ac:dyDescent="0.2">
      <c r="B90" s="16" t="s">
        <v>170</v>
      </c>
      <c r="C90" s="12" t="s">
        <v>171</v>
      </c>
      <c r="D90" s="12" t="s">
        <v>172</v>
      </c>
    </row>
    <row r="91" spans="1:4" ht="15" x14ac:dyDescent="0.2">
      <c r="A91" s="63" t="s">
        <v>173</v>
      </c>
    </row>
    <row r="92" spans="1:4" ht="15" x14ac:dyDescent="0.2">
      <c r="B92" s="16" t="s">
        <v>174</v>
      </c>
      <c r="C92" s="12" t="s">
        <v>175</v>
      </c>
      <c r="D92" s="12" t="s">
        <v>176</v>
      </c>
    </row>
    <row r="93" spans="1:4" ht="15" x14ac:dyDescent="0.2">
      <c r="A93" s="63" t="s">
        <v>178</v>
      </c>
    </row>
  </sheetData>
  <mergeCells count="2">
    <mergeCell ref="A44:A45"/>
    <mergeCell ref="B44:F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W139"/>
  <sheetViews>
    <sheetView workbookViewId="0"/>
  </sheetViews>
  <sheetFormatPr defaultColWidth="14.42578125" defaultRowHeight="15.75" customHeight="1" x14ac:dyDescent="0.15"/>
  <cols>
    <col min="2" max="2" width="36.8125" customWidth="1"/>
  </cols>
  <sheetData>
    <row r="1" spans="1:23" ht="15.75" customHeight="1" x14ac:dyDescent="0.15">
      <c r="C1" s="1"/>
      <c r="D1" s="1" t="s">
        <v>215</v>
      </c>
      <c r="E1" s="1"/>
      <c r="F1" s="2" t="s">
        <v>1</v>
      </c>
      <c r="G1" s="2">
        <v>21</v>
      </c>
      <c r="W1" s="1" t="s">
        <v>2</v>
      </c>
    </row>
    <row r="2" spans="1:23" ht="12.75" x14ac:dyDescent="0.15">
      <c r="C2" s="1"/>
      <c r="D2" s="1"/>
      <c r="E2" s="1"/>
      <c r="F2" s="2" t="s">
        <v>3</v>
      </c>
      <c r="G2" s="3">
        <v>16</v>
      </c>
    </row>
    <row r="3" spans="1:23" ht="12.75" x14ac:dyDescent="0.15">
      <c r="C3" s="1"/>
      <c r="D3" s="1"/>
      <c r="E3" s="1"/>
      <c r="F3" s="2" t="s">
        <v>4</v>
      </c>
      <c r="G3" s="3" t="s">
        <v>216</v>
      </c>
    </row>
    <row r="4" spans="1:23" ht="12.75" x14ac:dyDescent="0.15">
      <c r="C4" s="1"/>
      <c r="D4" s="1"/>
      <c r="E4" s="1"/>
      <c r="F4" s="1"/>
      <c r="G4" s="1"/>
    </row>
    <row r="5" spans="1:23" ht="12.75" x14ac:dyDescent="0.15"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111</v>
      </c>
    </row>
    <row r="6" spans="1:23" ht="12.75" x14ac:dyDescent="0.15">
      <c r="A6" s="1">
        <v>1</v>
      </c>
      <c r="B6" s="1" t="s">
        <v>11</v>
      </c>
      <c r="D6" s="1">
        <v>4</v>
      </c>
      <c r="E6" s="1">
        <v>6</v>
      </c>
      <c r="F6" s="1">
        <v>4</v>
      </c>
      <c r="G6" s="1">
        <v>1</v>
      </c>
      <c r="H6" s="1">
        <v>3</v>
      </c>
      <c r="J6" s="4">
        <f>SUM(C6:H6)</f>
        <v>18</v>
      </c>
    </row>
    <row r="7" spans="1:23" ht="12.75" x14ac:dyDescent="0.15"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  <c r="I7" s="1" t="s">
        <v>111</v>
      </c>
    </row>
    <row r="8" spans="1:23" ht="12.75" x14ac:dyDescent="0.15">
      <c r="A8" s="1">
        <v>2</v>
      </c>
      <c r="B8" s="1" t="s">
        <v>18</v>
      </c>
      <c r="C8" s="1">
        <v>8</v>
      </c>
      <c r="D8" s="1">
        <v>1</v>
      </c>
      <c r="E8" s="1">
        <v>3</v>
      </c>
      <c r="F8" s="1">
        <v>1</v>
      </c>
      <c r="H8" s="1">
        <v>1</v>
      </c>
      <c r="I8" s="1">
        <v>4</v>
      </c>
      <c r="J8" s="4">
        <f>SUM(C8:I8)</f>
        <v>18</v>
      </c>
    </row>
    <row r="9" spans="1:23" ht="12.75" x14ac:dyDescent="0.15">
      <c r="A9" s="1">
        <v>3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C10" s="1">
        <v>5</v>
      </c>
      <c r="D10" s="1">
        <v>1</v>
      </c>
      <c r="E10" s="1">
        <v>3</v>
      </c>
      <c r="F10" s="1">
        <v>1</v>
      </c>
      <c r="G10" s="1">
        <v>8</v>
      </c>
      <c r="J10" s="4">
        <f>SUM(C10:H10)</f>
        <v>18</v>
      </c>
    </row>
    <row r="11" spans="1:23" ht="12.75" x14ac:dyDescent="0.15">
      <c r="C11" s="1"/>
      <c r="D11" s="1"/>
      <c r="E11" s="1"/>
      <c r="F11" s="1"/>
    </row>
    <row r="12" spans="1:23" ht="12.75" x14ac:dyDescent="0.15"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  <c r="H12" s="1" t="s">
        <v>24</v>
      </c>
    </row>
    <row r="13" spans="1:23" ht="12.75" x14ac:dyDescent="0.15">
      <c r="A13" s="1">
        <v>4</v>
      </c>
      <c r="B13" s="1" t="s">
        <v>26</v>
      </c>
      <c r="D13" s="1">
        <v>4</v>
      </c>
      <c r="E13" s="1">
        <v>9</v>
      </c>
      <c r="F13" s="1">
        <v>4</v>
      </c>
      <c r="H13" s="1">
        <v>1</v>
      </c>
      <c r="J13" s="4">
        <f>SUM(C13:H13)</f>
        <v>18</v>
      </c>
    </row>
    <row r="14" spans="1:23" ht="12.75" x14ac:dyDescent="0.15"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29</v>
      </c>
    </row>
    <row r="15" spans="1:23" ht="12.75" x14ac:dyDescent="0.15">
      <c r="A15" s="1">
        <v>5</v>
      </c>
      <c r="B15" s="1" t="s">
        <v>30</v>
      </c>
      <c r="C15" s="1">
        <v>1</v>
      </c>
      <c r="E15" s="1">
        <v>2</v>
      </c>
      <c r="F15" s="1">
        <v>11</v>
      </c>
      <c r="H15" s="1">
        <v>4</v>
      </c>
      <c r="J15" s="4">
        <f>SUM(C15:H15)</f>
        <v>18</v>
      </c>
    </row>
    <row r="16" spans="1:23" ht="12.75" x14ac:dyDescent="0.15"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1" t="s">
        <v>31</v>
      </c>
      <c r="C17" s="1">
        <v>11</v>
      </c>
      <c r="D17" s="1">
        <v>1</v>
      </c>
      <c r="F17" s="1">
        <v>1</v>
      </c>
      <c r="G17" s="1">
        <v>5</v>
      </c>
      <c r="J17" s="4">
        <f>SUM(C17:H17)</f>
        <v>18</v>
      </c>
    </row>
    <row r="18" spans="1:11" ht="12.75" x14ac:dyDescent="0.15">
      <c r="C18" s="1"/>
      <c r="D18" s="1"/>
      <c r="E18" s="1"/>
      <c r="F18" s="1"/>
      <c r="G18" s="1"/>
    </row>
    <row r="19" spans="1:11" ht="12.75" x14ac:dyDescent="0.15"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  <c r="H19" s="1" t="s">
        <v>24</v>
      </c>
    </row>
    <row r="20" spans="1:11" ht="12.75" x14ac:dyDescent="0.15">
      <c r="A20" s="1">
        <v>7</v>
      </c>
      <c r="B20" s="1" t="s">
        <v>37</v>
      </c>
      <c r="C20" s="1">
        <v>9</v>
      </c>
      <c r="D20" s="1">
        <v>2</v>
      </c>
      <c r="E20" s="1">
        <v>2</v>
      </c>
      <c r="F20" s="1">
        <v>2</v>
      </c>
      <c r="G20" s="1">
        <v>1</v>
      </c>
      <c r="H20" s="1">
        <v>2</v>
      </c>
      <c r="J20" s="4">
        <f>SUM(C20:H20)</f>
        <v>18</v>
      </c>
    </row>
    <row r="21" spans="1:11" ht="12.75" x14ac:dyDescent="0.15"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  <c r="H21" s="1" t="s">
        <v>24</v>
      </c>
    </row>
    <row r="22" spans="1:11" ht="12.75" x14ac:dyDescent="0.15">
      <c r="A22" s="1">
        <v>8</v>
      </c>
      <c r="B22" s="1" t="s">
        <v>43</v>
      </c>
      <c r="C22" s="1">
        <v>10</v>
      </c>
      <c r="D22" s="1">
        <v>4</v>
      </c>
      <c r="F22" s="1">
        <v>1</v>
      </c>
      <c r="H22" s="1">
        <v>2</v>
      </c>
      <c r="J22" s="4">
        <f t="shared" ref="J22:J24" si="0">SUM(C22:H22)</f>
        <v>17</v>
      </c>
    </row>
    <row r="23" spans="1:11" ht="12.75" x14ac:dyDescent="0.15"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  <c r="H23" s="1" t="s">
        <v>24</v>
      </c>
      <c r="J23" s="4">
        <f t="shared" si="0"/>
        <v>0</v>
      </c>
    </row>
    <row r="24" spans="1:11" ht="12.75" x14ac:dyDescent="0.15">
      <c r="A24" s="1">
        <v>9</v>
      </c>
      <c r="B24" s="1" t="s">
        <v>48</v>
      </c>
      <c r="D24" s="1">
        <v>2</v>
      </c>
      <c r="E24" s="1">
        <v>6</v>
      </c>
      <c r="F24" s="1">
        <v>2</v>
      </c>
      <c r="G24" s="1">
        <v>1</v>
      </c>
      <c r="H24" s="1">
        <v>7</v>
      </c>
      <c r="J24" s="4">
        <f t="shared" si="0"/>
        <v>18</v>
      </c>
    </row>
    <row r="25" spans="1:11" ht="12.75" x14ac:dyDescent="0.15">
      <c r="A25" s="1"/>
      <c r="B25" s="1"/>
      <c r="C25" s="1" t="s">
        <v>50</v>
      </c>
      <c r="D25" s="1" t="s">
        <v>51</v>
      </c>
      <c r="E25" s="1" t="s">
        <v>52</v>
      </c>
      <c r="F25" s="1" t="s">
        <v>53</v>
      </c>
      <c r="G25" s="1" t="s">
        <v>54</v>
      </c>
      <c r="H25" s="1" t="s">
        <v>55</v>
      </c>
      <c r="I25" s="1" t="s">
        <v>217</v>
      </c>
      <c r="J25" s="1" t="s">
        <v>24</v>
      </c>
    </row>
    <row r="26" spans="1:11" ht="12.75" x14ac:dyDescent="0.15">
      <c r="A26" s="1">
        <v>10</v>
      </c>
      <c r="B26" s="1" t="s">
        <v>56</v>
      </c>
      <c r="C26" s="1">
        <v>2</v>
      </c>
      <c r="D26" s="1">
        <v>3</v>
      </c>
      <c r="E26" s="1">
        <v>2</v>
      </c>
      <c r="F26" s="1">
        <v>2</v>
      </c>
      <c r="G26" s="1">
        <v>1</v>
      </c>
      <c r="H26" s="1">
        <v>1</v>
      </c>
      <c r="I26" s="1">
        <v>1</v>
      </c>
      <c r="J26" s="1">
        <v>9</v>
      </c>
      <c r="K26" s="4">
        <f t="shared" ref="K26:K27" si="1">SUM(C26:J26)</f>
        <v>21</v>
      </c>
    </row>
    <row r="27" spans="1:11" ht="12.75" x14ac:dyDescent="0.15">
      <c r="A27" s="1">
        <v>11</v>
      </c>
      <c r="B27" s="1" t="s">
        <v>57</v>
      </c>
      <c r="C27" s="1">
        <v>2</v>
      </c>
      <c r="D27" s="1">
        <v>3</v>
      </c>
      <c r="E27" s="1">
        <v>2</v>
      </c>
      <c r="F27" s="1">
        <v>2</v>
      </c>
      <c r="H27" s="1">
        <v>3</v>
      </c>
      <c r="J27" s="1">
        <v>9</v>
      </c>
      <c r="K27" s="4">
        <f t="shared" si="1"/>
        <v>21</v>
      </c>
    </row>
    <row r="28" spans="1:11" ht="15" x14ac:dyDescent="0.2">
      <c r="C28" s="1" t="s">
        <v>58</v>
      </c>
      <c r="D28" s="1" t="s">
        <v>59</v>
      </c>
      <c r="J28" s="5">
        <f t="shared" ref="J28:J51" si="2">SUM(C28:H28)</f>
        <v>0</v>
      </c>
    </row>
    <row r="29" spans="1:11" ht="15" x14ac:dyDescent="0.2">
      <c r="A29" s="1">
        <v>12</v>
      </c>
      <c r="B29" s="1" t="s">
        <v>60</v>
      </c>
      <c r="C29" s="1">
        <v>1</v>
      </c>
      <c r="D29" s="1">
        <v>17</v>
      </c>
      <c r="J29" s="5">
        <f t="shared" si="2"/>
        <v>18</v>
      </c>
    </row>
    <row r="30" spans="1:11" ht="15" x14ac:dyDescent="0.2">
      <c r="C30" s="1" t="s">
        <v>61</v>
      </c>
      <c r="D30" s="1" t="s">
        <v>62</v>
      </c>
      <c r="E30" s="1" t="s">
        <v>63</v>
      </c>
      <c r="F30" s="1" t="s">
        <v>24</v>
      </c>
      <c r="J30" s="5">
        <f t="shared" si="2"/>
        <v>0</v>
      </c>
    </row>
    <row r="31" spans="1:11" ht="15" x14ac:dyDescent="0.2">
      <c r="A31" s="1">
        <v>13</v>
      </c>
      <c r="B31" s="1" t="s">
        <v>64</v>
      </c>
      <c r="C31" s="1">
        <v>13</v>
      </c>
      <c r="D31" s="1">
        <v>1</v>
      </c>
      <c r="E31" s="1">
        <v>1</v>
      </c>
      <c r="F31" s="1">
        <v>3</v>
      </c>
      <c r="J31" s="5">
        <f t="shared" si="2"/>
        <v>18</v>
      </c>
    </row>
    <row r="32" spans="1:11" ht="15" x14ac:dyDescent="0.2"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J32" s="5">
        <f t="shared" si="2"/>
        <v>0</v>
      </c>
    </row>
    <row r="33" spans="1:10" ht="15" x14ac:dyDescent="0.2">
      <c r="A33" s="1">
        <v>14</v>
      </c>
      <c r="B33" s="1" t="s">
        <v>70</v>
      </c>
      <c r="C33" s="1">
        <v>8</v>
      </c>
      <c r="D33" s="1">
        <v>10</v>
      </c>
      <c r="E33" s="1">
        <v>3</v>
      </c>
      <c r="F33" s="1">
        <v>2</v>
      </c>
      <c r="G33" s="1">
        <v>5</v>
      </c>
      <c r="J33" s="5">
        <f t="shared" si="2"/>
        <v>28</v>
      </c>
    </row>
    <row r="34" spans="1:10" ht="15" x14ac:dyDescent="0.2">
      <c r="C34" s="1">
        <v>0</v>
      </c>
      <c r="J34" s="5">
        <f t="shared" si="2"/>
        <v>0</v>
      </c>
    </row>
    <row r="35" spans="1:10" ht="15" x14ac:dyDescent="0.2">
      <c r="A35" s="1">
        <v>15</v>
      </c>
      <c r="B35" s="1" t="s">
        <v>71</v>
      </c>
      <c r="J35" s="5">
        <f t="shared" si="2"/>
        <v>0</v>
      </c>
    </row>
    <row r="36" spans="1:10" ht="15" x14ac:dyDescent="0.2">
      <c r="A36" s="1">
        <v>15</v>
      </c>
      <c r="B36" s="1" t="s">
        <v>72</v>
      </c>
      <c r="C36" s="1">
        <v>13</v>
      </c>
      <c r="J36" s="5">
        <f t="shared" si="2"/>
        <v>13</v>
      </c>
    </row>
    <row r="37" spans="1:10" ht="15" x14ac:dyDescent="0.2">
      <c r="A37" s="1">
        <v>16</v>
      </c>
      <c r="B37" s="1" t="s">
        <v>73</v>
      </c>
      <c r="C37" s="1">
        <v>3</v>
      </c>
      <c r="J37" s="5">
        <f t="shared" si="2"/>
        <v>3</v>
      </c>
    </row>
    <row r="38" spans="1:10" ht="15" x14ac:dyDescent="0.2">
      <c r="A38" s="1">
        <v>17</v>
      </c>
      <c r="B38" s="1" t="s">
        <v>74</v>
      </c>
      <c r="C38" s="1">
        <v>6</v>
      </c>
      <c r="J38" s="5">
        <f t="shared" si="2"/>
        <v>6</v>
      </c>
    </row>
    <row r="39" spans="1:10" ht="15" x14ac:dyDescent="0.2">
      <c r="A39" s="1">
        <v>18</v>
      </c>
      <c r="B39" s="1" t="s">
        <v>75</v>
      </c>
      <c r="C39" s="1">
        <v>13</v>
      </c>
      <c r="J39" s="5">
        <f t="shared" si="2"/>
        <v>13</v>
      </c>
    </row>
    <row r="40" spans="1:10" ht="15" x14ac:dyDescent="0.2">
      <c r="A40" s="1">
        <v>19</v>
      </c>
      <c r="B40" s="1" t="s">
        <v>76</v>
      </c>
      <c r="C40" s="1">
        <v>9</v>
      </c>
      <c r="J40" s="5">
        <f t="shared" si="2"/>
        <v>9</v>
      </c>
    </row>
    <row r="41" spans="1:10" ht="15" x14ac:dyDescent="0.2">
      <c r="A41" s="1">
        <v>20</v>
      </c>
      <c r="B41" s="1" t="s">
        <v>77</v>
      </c>
      <c r="J41" s="5">
        <f t="shared" si="2"/>
        <v>0</v>
      </c>
    </row>
    <row r="42" spans="1:10" ht="15" x14ac:dyDescent="0.2">
      <c r="A42" s="1">
        <v>21</v>
      </c>
      <c r="B42" s="1" t="s">
        <v>78</v>
      </c>
      <c r="C42" s="1">
        <v>4</v>
      </c>
      <c r="J42" s="5">
        <f t="shared" si="2"/>
        <v>4</v>
      </c>
    </row>
    <row r="43" spans="1:10" ht="15" x14ac:dyDescent="0.2">
      <c r="A43" s="1">
        <v>22</v>
      </c>
      <c r="B43" s="1" t="s">
        <v>79</v>
      </c>
      <c r="C43" s="1">
        <v>12</v>
      </c>
      <c r="J43" s="5">
        <f t="shared" si="2"/>
        <v>12</v>
      </c>
    </row>
    <row r="44" spans="1:10" ht="15" x14ac:dyDescent="0.2">
      <c r="A44" s="1">
        <v>23</v>
      </c>
      <c r="B44" s="1" t="s">
        <v>80</v>
      </c>
      <c r="C44" s="1">
        <v>1</v>
      </c>
      <c r="J44" s="5">
        <f t="shared" si="2"/>
        <v>1</v>
      </c>
    </row>
    <row r="45" spans="1:10" ht="15" x14ac:dyDescent="0.2">
      <c r="A45" s="1">
        <v>24</v>
      </c>
      <c r="B45" s="1" t="s">
        <v>81</v>
      </c>
      <c r="C45" s="1">
        <v>12</v>
      </c>
      <c r="J45" s="5">
        <f t="shared" si="2"/>
        <v>12</v>
      </c>
    </row>
    <row r="46" spans="1:10" ht="15" x14ac:dyDescent="0.2">
      <c r="A46" s="1">
        <v>25</v>
      </c>
      <c r="B46" s="1" t="s">
        <v>82</v>
      </c>
      <c r="C46" s="1">
        <v>3</v>
      </c>
      <c r="J46" s="5">
        <f t="shared" si="2"/>
        <v>3</v>
      </c>
    </row>
    <row r="47" spans="1:10" ht="15" x14ac:dyDescent="0.2">
      <c r="A47" s="1">
        <v>26</v>
      </c>
      <c r="B47" s="1" t="s">
        <v>83</v>
      </c>
      <c r="C47" s="1">
        <v>11</v>
      </c>
      <c r="J47" s="5">
        <f t="shared" si="2"/>
        <v>11</v>
      </c>
    </row>
    <row r="48" spans="1:10" ht="15" x14ac:dyDescent="0.2">
      <c r="A48" s="1">
        <v>27</v>
      </c>
      <c r="B48" s="1" t="s">
        <v>84</v>
      </c>
      <c r="C48" s="1">
        <v>3</v>
      </c>
      <c r="J48" s="5">
        <f t="shared" si="2"/>
        <v>3</v>
      </c>
    </row>
    <row r="49" spans="1:10" ht="15" x14ac:dyDescent="0.2">
      <c r="A49" s="1">
        <v>28</v>
      </c>
      <c r="B49" s="1" t="s">
        <v>85</v>
      </c>
      <c r="C49" s="1">
        <v>12</v>
      </c>
      <c r="J49" s="5">
        <f t="shared" si="2"/>
        <v>12</v>
      </c>
    </row>
    <row r="50" spans="1:10" ht="15" x14ac:dyDescent="0.2">
      <c r="C50" s="1" t="s">
        <v>58</v>
      </c>
      <c r="D50" s="1" t="s">
        <v>59</v>
      </c>
      <c r="E50" s="1" t="s">
        <v>111</v>
      </c>
      <c r="J50" s="5">
        <f t="shared" si="2"/>
        <v>0</v>
      </c>
    </row>
    <row r="51" spans="1:10" ht="15" x14ac:dyDescent="0.2">
      <c r="A51" s="1">
        <v>29</v>
      </c>
      <c r="B51" s="1" t="s">
        <v>86</v>
      </c>
      <c r="C51" s="1">
        <v>11</v>
      </c>
      <c r="E51" s="1">
        <v>7</v>
      </c>
      <c r="J51" s="5">
        <f t="shared" si="2"/>
        <v>18</v>
      </c>
    </row>
    <row r="52" spans="1:10" ht="15" x14ac:dyDescent="0.2">
      <c r="J52" s="5"/>
    </row>
    <row r="53" spans="1:10" ht="15" x14ac:dyDescent="0.2">
      <c r="J53" s="5"/>
    </row>
    <row r="54" spans="1:10" ht="15" x14ac:dyDescent="0.2">
      <c r="J54" s="5"/>
    </row>
    <row r="55" spans="1:10" ht="15" x14ac:dyDescent="0.2">
      <c r="A55" s="32"/>
      <c r="B55" s="65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7" t="s">
        <v>94</v>
      </c>
      <c r="C57" s="8"/>
      <c r="D57" s="9">
        <v>4</v>
      </c>
      <c r="E57" s="9">
        <v>7</v>
      </c>
      <c r="F57" s="9">
        <v>1</v>
      </c>
      <c r="G57" s="9">
        <v>3</v>
      </c>
      <c r="J57" s="5"/>
    </row>
    <row r="58" spans="1:10" ht="15" x14ac:dyDescent="0.2">
      <c r="A58" s="33">
        <v>31</v>
      </c>
      <c r="B58" s="7" t="s">
        <v>95</v>
      </c>
      <c r="C58" s="9"/>
      <c r="D58" s="9">
        <v>2</v>
      </c>
      <c r="E58" s="9">
        <v>10</v>
      </c>
      <c r="F58" s="9">
        <v>1</v>
      </c>
      <c r="G58" s="9">
        <v>1</v>
      </c>
      <c r="J58" s="5"/>
    </row>
    <row r="59" spans="1:10" ht="15" x14ac:dyDescent="0.2">
      <c r="A59" s="33">
        <v>32</v>
      </c>
      <c r="B59" s="7" t="s">
        <v>96</v>
      </c>
      <c r="C59" s="8"/>
      <c r="D59" s="9"/>
      <c r="E59" s="9">
        <v>7</v>
      </c>
      <c r="F59" s="9">
        <v>5</v>
      </c>
      <c r="G59" s="9">
        <v>3</v>
      </c>
      <c r="J59" s="5"/>
    </row>
    <row r="60" spans="1:10" ht="15" x14ac:dyDescent="0.2">
      <c r="A60" s="33">
        <v>33</v>
      </c>
      <c r="B60" s="7" t="s">
        <v>97</v>
      </c>
      <c r="C60" s="9">
        <v>0</v>
      </c>
      <c r="D60" s="9">
        <v>1</v>
      </c>
      <c r="E60" s="9">
        <v>1</v>
      </c>
      <c r="F60" s="9">
        <v>4</v>
      </c>
      <c r="G60" s="9">
        <v>8</v>
      </c>
      <c r="J60" s="5"/>
    </row>
    <row r="61" spans="1:10" ht="15" x14ac:dyDescent="0.2">
      <c r="A61" s="33">
        <v>34</v>
      </c>
      <c r="B61" s="7" t="s">
        <v>98</v>
      </c>
      <c r="C61" s="9">
        <v>10</v>
      </c>
      <c r="D61" s="9">
        <v>3</v>
      </c>
      <c r="E61" s="9">
        <v>1</v>
      </c>
      <c r="F61" s="8"/>
      <c r="G61" s="9"/>
      <c r="J61" s="5"/>
    </row>
    <row r="62" spans="1:10" ht="15" x14ac:dyDescent="0.2">
      <c r="A62" s="33">
        <v>35</v>
      </c>
      <c r="B62" s="7" t="s">
        <v>99</v>
      </c>
      <c r="C62" s="9">
        <v>6</v>
      </c>
      <c r="D62" s="9">
        <v>6</v>
      </c>
      <c r="E62" s="9">
        <v>1</v>
      </c>
      <c r="F62" s="8"/>
      <c r="G62" s="9">
        <v>1</v>
      </c>
      <c r="J62" s="5"/>
    </row>
    <row r="63" spans="1:10" ht="15" x14ac:dyDescent="0.2">
      <c r="A63" s="33">
        <v>36</v>
      </c>
      <c r="B63" s="7" t="s">
        <v>100</v>
      </c>
      <c r="C63" s="9">
        <v>12</v>
      </c>
      <c r="D63" s="9">
        <v>1</v>
      </c>
      <c r="E63" s="9">
        <v>1</v>
      </c>
      <c r="F63" s="8"/>
      <c r="G63" s="8"/>
      <c r="J63" s="5"/>
    </row>
    <row r="64" spans="1:10" ht="15" x14ac:dyDescent="0.2">
      <c r="A64" s="33">
        <v>37</v>
      </c>
      <c r="B64" s="7" t="s">
        <v>101</v>
      </c>
      <c r="C64" s="9">
        <v>7</v>
      </c>
      <c r="D64" s="9">
        <v>6</v>
      </c>
      <c r="E64" s="8"/>
      <c r="F64" s="8"/>
      <c r="G64" s="9"/>
      <c r="J64" s="5"/>
    </row>
    <row r="65" spans="1:10" ht="15" x14ac:dyDescent="0.2">
      <c r="A65" s="33">
        <v>38</v>
      </c>
      <c r="B65" s="7" t="s">
        <v>102</v>
      </c>
      <c r="C65" s="9">
        <v>7</v>
      </c>
      <c r="D65" s="9">
        <v>3</v>
      </c>
      <c r="E65" s="9">
        <v>3</v>
      </c>
      <c r="F65" s="9">
        <v>1</v>
      </c>
      <c r="G65" s="9">
        <v>1</v>
      </c>
      <c r="J65" s="5"/>
    </row>
    <row r="66" spans="1:10" ht="21.75" x14ac:dyDescent="0.2">
      <c r="A66" s="33">
        <v>39</v>
      </c>
      <c r="B66" s="7" t="s">
        <v>103</v>
      </c>
      <c r="C66" s="9">
        <v>13</v>
      </c>
      <c r="D66" s="9">
        <v>1</v>
      </c>
      <c r="E66" s="8"/>
      <c r="F66" s="8"/>
      <c r="G66" s="9">
        <v>1</v>
      </c>
      <c r="J66" s="5"/>
    </row>
    <row r="67" spans="1:10" ht="15" x14ac:dyDescent="0.2">
      <c r="J67" s="5"/>
    </row>
    <row r="68" spans="1:10" ht="15" x14ac:dyDescent="0.2"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I68" s="1" t="s">
        <v>24</v>
      </c>
      <c r="J68" s="5"/>
    </row>
    <row r="69" spans="1:10" ht="15" x14ac:dyDescent="0.2">
      <c r="A69" s="1">
        <v>40</v>
      </c>
      <c r="B69" s="1" t="s">
        <v>110</v>
      </c>
      <c r="C69" s="1">
        <v>12</v>
      </c>
      <c r="D69" s="1">
        <v>1</v>
      </c>
      <c r="H69" s="1">
        <v>2</v>
      </c>
      <c r="I69" s="1">
        <v>3</v>
      </c>
      <c r="J69" s="5">
        <f>SUM(C69:I69)</f>
        <v>18</v>
      </c>
    </row>
    <row r="70" spans="1:10" ht="15" x14ac:dyDescent="0.2">
      <c r="C70" s="1" t="s">
        <v>58</v>
      </c>
      <c r="D70" s="1" t="s">
        <v>59</v>
      </c>
      <c r="E70" s="1" t="s">
        <v>111</v>
      </c>
      <c r="J70" s="5">
        <f t="shared" ref="J70:J105" si="3">SUM(C70:H70)</f>
        <v>0</v>
      </c>
    </row>
    <row r="71" spans="1:10" ht="15" x14ac:dyDescent="0.2">
      <c r="A71" s="1">
        <v>41</v>
      </c>
      <c r="B71" s="1" t="s">
        <v>112</v>
      </c>
      <c r="C71" s="1">
        <v>1</v>
      </c>
      <c r="D71" s="1">
        <v>9</v>
      </c>
      <c r="E71" s="1">
        <v>8</v>
      </c>
      <c r="J71" s="5">
        <f t="shared" si="3"/>
        <v>18</v>
      </c>
    </row>
    <row r="72" spans="1:10" ht="15" x14ac:dyDescent="0.2">
      <c r="C72" s="1" t="s">
        <v>113</v>
      </c>
      <c r="D72" s="1" t="s">
        <v>114</v>
      </c>
      <c r="E72" s="1" t="s">
        <v>115</v>
      </c>
      <c r="F72" s="1" t="s">
        <v>111</v>
      </c>
      <c r="J72" s="5">
        <f t="shared" si="3"/>
        <v>0</v>
      </c>
    </row>
    <row r="73" spans="1:10" ht="15" x14ac:dyDescent="0.2">
      <c r="A73" s="1">
        <v>42</v>
      </c>
      <c r="B73" s="1" t="s">
        <v>116</v>
      </c>
      <c r="C73" s="1">
        <v>2</v>
      </c>
      <c r="D73" s="1">
        <v>2</v>
      </c>
      <c r="F73" s="1">
        <v>14</v>
      </c>
      <c r="J73" s="5">
        <f t="shared" si="3"/>
        <v>18</v>
      </c>
    </row>
    <row r="74" spans="1:10" ht="15" x14ac:dyDescent="0.2">
      <c r="J74" s="5">
        <f t="shared" si="3"/>
        <v>0</v>
      </c>
    </row>
    <row r="75" spans="1:10" ht="15" x14ac:dyDescent="0.2">
      <c r="C75" s="1" t="s">
        <v>2</v>
      </c>
      <c r="J75" s="5">
        <f t="shared" si="3"/>
        <v>0</v>
      </c>
    </row>
    <row r="76" spans="1:10" ht="15" x14ac:dyDescent="0.2">
      <c r="C76" s="1" t="s">
        <v>117</v>
      </c>
      <c r="D76" s="1" t="s">
        <v>118</v>
      </c>
      <c r="E76" s="1" t="s">
        <v>119</v>
      </c>
      <c r="F76" s="1" t="s">
        <v>111</v>
      </c>
      <c r="J76" s="5">
        <f t="shared" si="3"/>
        <v>0</v>
      </c>
    </row>
    <row r="77" spans="1:10" ht="15" x14ac:dyDescent="0.2">
      <c r="A77" s="1">
        <v>43</v>
      </c>
      <c r="B77" s="1" t="s">
        <v>120</v>
      </c>
      <c r="C77" s="1">
        <v>12</v>
      </c>
      <c r="E77" s="1">
        <v>1</v>
      </c>
      <c r="F77" s="1">
        <v>5</v>
      </c>
      <c r="J77" s="5">
        <f t="shared" si="3"/>
        <v>18</v>
      </c>
    </row>
    <row r="78" spans="1:10" ht="15" x14ac:dyDescent="0.2">
      <c r="C78" s="1" t="s">
        <v>121</v>
      </c>
      <c r="D78" s="1" t="s">
        <v>122</v>
      </c>
      <c r="E78" s="1" t="s">
        <v>123</v>
      </c>
      <c r="F78" s="1" t="s">
        <v>111</v>
      </c>
      <c r="J78" s="5">
        <f t="shared" si="3"/>
        <v>0</v>
      </c>
    </row>
    <row r="79" spans="1:10" ht="15" x14ac:dyDescent="0.2">
      <c r="A79" s="1">
        <v>44</v>
      </c>
      <c r="B79" s="1" t="s">
        <v>124</v>
      </c>
      <c r="C79" s="1">
        <v>7</v>
      </c>
      <c r="D79" s="1">
        <v>3</v>
      </c>
      <c r="E79" s="1">
        <v>1</v>
      </c>
      <c r="F79" s="1">
        <v>7</v>
      </c>
      <c r="J79" s="5">
        <f t="shared" si="3"/>
        <v>18</v>
      </c>
    </row>
    <row r="80" spans="1:10" ht="15" x14ac:dyDescent="0.2">
      <c r="C80" s="1" t="s">
        <v>125</v>
      </c>
      <c r="D80" s="1" t="s">
        <v>126</v>
      </c>
      <c r="E80" s="1" t="s">
        <v>127</v>
      </c>
      <c r="F80" s="1" t="s">
        <v>111</v>
      </c>
      <c r="J80" s="5">
        <f t="shared" si="3"/>
        <v>0</v>
      </c>
    </row>
    <row r="81" spans="1:10" ht="15" x14ac:dyDescent="0.2">
      <c r="A81" s="1">
        <v>45</v>
      </c>
      <c r="B81" s="1" t="s">
        <v>128</v>
      </c>
      <c r="C81" s="1">
        <v>8</v>
      </c>
      <c r="D81" s="1">
        <v>2</v>
      </c>
      <c r="E81" s="1">
        <v>1</v>
      </c>
      <c r="F81" s="1">
        <v>7</v>
      </c>
      <c r="J81" s="5">
        <f t="shared" si="3"/>
        <v>18</v>
      </c>
    </row>
    <row r="82" spans="1:10" ht="15" x14ac:dyDescent="0.2">
      <c r="C82" s="1" t="s">
        <v>129</v>
      </c>
      <c r="D82" s="1" t="s">
        <v>130</v>
      </c>
      <c r="E82" s="1" t="s">
        <v>131</v>
      </c>
      <c r="F82" s="1" t="s">
        <v>111</v>
      </c>
      <c r="J82" s="5">
        <f t="shared" si="3"/>
        <v>0</v>
      </c>
    </row>
    <row r="83" spans="1:10" ht="15" x14ac:dyDescent="0.2">
      <c r="A83" s="1">
        <v>46</v>
      </c>
      <c r="B83" s="1" t="s">
        <v>132</v>
      </c>
      <c r="C83" s="1">
        <v>1</v>
      </c>
      <c r="D83" s="1">
        <v>9</v>
      </c>
      <c r="E83" s="1">
        <v>3</v>
      </c>
      <c r="F83" s="1">
        <v>5</v>
      </c>
      <c r="J83" s="5">
        <f t="shared" si="3"/>
        <v>18</v>
      </c>
    </row>
    <row r="84" spans="1:10" ht="15" x14ac:dyDescent="0.2">
      <c r="C84" s="1" t="s">
        <v>133</v>
      </c>
      <c r="D84" s="1" t="s">
        <v>134</v>
      </c>
      <c r="E84" s="1" t="s">
        <v>135</v>
      </c>
      <c r="F84" s="1" t="s">
        <v>136</v>
      </c>
      <c r="J84" s="5">
        <f t="shared" si="3"/>
        <v>0</v>
      </c>
    </row>
    <row r="85" spans="1:10" ht="15" x14ac:dyDescent="0.2">
      <c r="A85" s="1">
        <v>47</v>
      </c>
      <c r="B85" s="1" t="s">
        <v>137</v>
      </c>
      <c r="C85" s="1">
        <v>15</v>
      </c>
      <c r="D85" s="1">
        <v>3</v>
      </c>
      <c r="J85" s="5">
        <f t="shared" si="3"/>
        <v>18</v>
      </c>
    </row>
    <row r="86" spans="1:10" ht="15" x14ac:dyDescent="0.2">
      <c r="A86" s="10"/>
      <c r="B86" s="10"/>
      <c r="C86" s="11" t="s">
        <v>138</v>
      </c>
      <c r="D86" s="12" t="s">
        <v>139</v>
      </c>
      <c r="E86" s="12" t="s">
        <v>140</v>
      </c>
      <c r="F86" s="14" t="s">
        <v>111</v>
      </c>
      <c r="G86" s="10"/>
      <c r="J86" s="5">
        <f t="shared" si="3"/>
        <v>0</v>
      </c>
    </row>
    <row r="87" spans="1:10" ht="15" x14ac:dyDescent="0.2">
      <c r="A87" s="13">
        <v>48</v>
      </c>
      <c r="B87" s="13" t="s">
        <v>141</v>
      </c>
      <c r="C87" s="11">
        <v>1</v>
      </c>
      <c r="D87" s="14">
        <v>6</v>
      </c>
      <c r="E87" s="14">
        <v>7</v>
      </c>
      <c r="F87" s="14">
        <v>4</v>
      </c>
      <c r="G87" s="10"/>
      <c r="J87" s="5">
        <f t="shared" si="3"/>
        <v>18</v>
      </c>
    </row>
    <row r="88" spans="1:10" ht="15" x14ac:dyDescent="0.2">
      <c r="C88" s="1" t="s">
        <v>142</v>
      </c>
      <c r="D88" s="12" t="s">
        <v>143</v>
      </c>
      <c r="E88" s="12" t="s">
        <v>144</v>
      </c>
      <c r="F88" s="1" t="s">
        <v>111</v>
      </c>
      <c r="J88" s="5">
        <f t="shared" si="3"/>
        <v>0</v>
      </c>
    </row>
    <row r="89" spans="1:10" ht="15" x14ac:dyDescent="0.2">
      <c r="A89" s="15">
        <v>49</v>
      </c>
      <c r="B89" s="15" t="s">
        <v>145</v>
      </c>
      <c r="C89" s="1">
        <v>6</v>
      </c>
      <c r="D89" s="1">
        <v>3</v>
      </c>
      <c r="E89" s="1">
        <v>4</v>
      </c>
      <c r="F89" s="1">
        <v>5</v>
      </c>
      <c r="J89" s="5">
        <f t="shared" si="3"/>
        <v>18</v>
      </c>
    </row>
    <row r="90" spans="1:10" ht="15" x14ac:dyDescent="0.2">
      <c r="C90" s="16" t="s">
        <v>146</v>
      </c>
      <c r="D90" s="12" t="s">
        <v>147</v>
      </c>
      <c r="E90" s="12" t="s">
        <v>148</v>
      </c>
      <c r="J90" s="5">
        <f t="shared" si="3"/>
        <v>0</v>
      </c>
    </row>
    <row r="91" spans="1:10" ht="15" x14ac:dyDescent="0.2">
      <c r="A91" s="15">
        <v>50</v>
      </c>
      <c r="B91" s="15" t="s">
        <v>149</v>
      </c>
      <c r="C91" s="1">
        <v>11</v>
      </c>
      <c r="D91" s="1">
        <v>7</v>
      </c>
      <c r="J91" s="5">
        <f t="shared" si="3"/>
        <v>18</v>
      </c>
    </row>
    <row r="92" spans="1:10" ht="15" x14ac:dyDescent="0.2">
      <c r="C92" s="16" t="s">
        <v>150</v>
      </c>
      <c r="D92" s="12" t="s">
        <v>151</v>
      </c>
      <c r="E92" s="12" t="s">
        <v>144</v>
      </c>
      <c r="F92" s="1" t="s">
        <v>24</v>
      </c>
      <c r="J92" s="5">
        <f t="shared" si="3"/>
        <v>0</v>
      </c>
    </row>
    <row r="93" spans="1:10" ht="15" x14ac:dyDescent="0.2">
      <c r="A93" s="15">
        <v>51</v>
      </c>
      <c r="B93" s="15" t="s">
        <v>152</v>
      </c>
      <c r="C93" s="16">
        <v>13</v>
      </c>
      <c r="E93" s="1">
        <v>2</v>
      </c>
      <c r="F93" s="1">
        <v>3</v>
      </c>
      <c r="J93" s="5">
        <f t="shared" si="3"/>
        <v>18</v>
      </c>
    </row>
    <row r="94" spans="1:10" ht="15" x14ac:dyDescent="0.2">
      <c r="C94" s="16" t="s">
        <v>153</v>
      </c>
      <c r="D94" s="12" t="s">
        <v>154</v>
      </c>
      <c r="E94" s="12" t="s">
        <v>155</v>
      </c>
      <c r="F94" s="1" t="s">
        <v>24</v>
      </c>
      <c r="J94" s="5">
        <f t="shared" si="3"/>
        <v>0</v>
      </c>
    </row>
    <row r="95" spans="1:10" ht="15" x14ac:dyDescent="0.2">
      <c r="A95" s="1">
        <v>52</v>
      </c>
      <c r="B95" s="1" t="s">
        <v>156</v>
      </c>
      <c r="C95" s="1">
        <v>1</v>
      </c>
      <c r="D95" s="1">
        <v>7</v>
      </c>
      <c r="E95" s="1">
        <v>7</v>
      </c>
      <c r="F95" s="1">
        <v>3</v>
      </c>
      <c r="J95" s="5">
        <f t="shared" si="3"/>
        <v>18</v>
      </c>
    </row>
    <row r="96" spans="1:10" ht="15" x14ac:dyDescent="0.2">
      <c r="C96" s="16" t="s">
        <v>157</v>
      </c>
      <c r="D96" s="12" t="s">
        <v>158</v>
      </c>
      <c r="E96" s="12" t="s">
        <v>159</v>
      </c>
      <c r="F96" s="1" t="s">
        <v>24</v>
      </c>
      <c r="J96" s="5">
        <f t="shared" si="3"/>
        <v>0</v>
      </c>
    </row>
    <row r="97" spans="1:12" ht="15" x14ac:dyDescent="0.2">
      <c r="A97" s="15">
        <v>53</v>
      </c>
      <c r="B97" s="15" t="s">
        <v>160</v>
      </c>
      <c r="D97" s="1">
        <v>1</v>
      </c>
      <c r="E97" s="1">
        <v>10</v>
      </c>
      <c r="F97" s="1">
        <v>7</v>
      </c>
      <c r="J97" s="5">
        <f t="shared" si="3"/>
        <v>18</v>
      </c>
    </row>
    <row r="98" spans="1:12" ht="15" x14ac:dyDescent="0.2"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3"/>
        <v>0</v>
      </c>
      <c r="L98" s="1" t="s">
        <v>2</v>
      </c>
    </row>
    <row r="99" spans="1:12" ht="15" x14ac:dyDescent="0.2">
      <c r="A99" s="15">
        <v>54</v>
      </c>
      <c r="B99" s="15" t="s">
        <v>165</v>
      </c>
      <c r="C99" s="1">
        <v>7</v>
      </c>
      <c r="D99" s="1">
        <v>3</v>
      </c>
      <c r="E99" s="1">
        <v>5</v>
      </c>
      <c r="F99" s="1">
        <v>3</v>
      </c>
      <c r="J99" s="5">
        <f t="shared" si="3"/>
        <v>18</v>
      </c>
    </row>
    <row r="100" spans="1:12" ht="15" x14ac:dyDescent="0.2">
      <c r="C100" s="16" t="s">
        <v>166</v>
      </c>
      <c r="D100" s="12" t="s">
        <v>167</v>
      </c>
      <c r="E100" s="12" t="s">
        <v>168</v>
      </c>
      <c r="F100" s="1" t="s">
        <v>24</v>
      </c>
      <c r="J100" s="5">
        <f t="shared" si="3"/>
        <v>0</v>
      </c>
    </row>
    <row r="101" spans="1:12" ht="15" x14ac:dyDescent="0.2">
      <c r="A101" s="15">
        <v>55</v>
      </c>
      <c r="B101" s="15" t="s">
        <v>169</v>
      </c>
      <c r="C101" s="1">
        <v>13</v>
      </c>
      <c r="D101" s="1">
        <v>2</v>
      </c>
      <c r="E101" s="1">
        <v>1</v>
      </c>
      <c r="F101" s="1">
        <v>2</v>
      </c>
      <c r="J101" s="5">
        <f t="shared" si="3"/>
        <v>18</v>
      </c>
    </row>
    <row r="102" spans="1:12" ht="15" x14ac:dyDescent="0.2"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3"/>
        <v>0</v>
      </c>
    </row>
    <row r="103" spans="1:12" ht="15" x14ac:dyDescent="0.2">
      <c r="A103" s="15">
        <v>56</v>
      </c>
      <c r="B103" s="15" t="s">
        <v>173</v>
      </c>
      <c r="C103" s="1">
        <v>14</v>
      </c>
      <c r="D103" s="1">
        <v>1</v>
      </c>
      <c r="E103" s="1">
        <v>1</v>
      </c>
      <c r="F103" s="1">
        <v>2</v>
      </c>
      <c r="J103" s="5">
        <f t="shared" si="3"/>
        <v>18</v>
      </c>
    </row>
    <row r="104" spans="1:12" ht="15" x14ac:dyDescent="0.2"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3"/>
        <v>0</v>
      </c>
    </row>
    <row r="105" spans="1:12" ht="15" x14ac:dyDescent="0.2">
      <c r="A105" s="15">
        <v>57</v>
      </c>
      <c r="B105" s="15" t="s">
        <v>178</v>
      </c>
      <c r="C105" s="1">
        <v>2</v>
      </c>
      <c r="D105" s="1">
        <v>3</v>
      </c>
      <c r="F105" s="1">
        <v>13</v>
      </c>
      <c r="J105" s="5">
        <f t="shared" si="3"/>
        <v>18</v>
      </c>
    </row>
    <row r="106" spans="1:12" ht="12.75" x14ac:dyDescent="0.15">
      <c r="D106" s="1">
        <v>0</v>
      </c>
    </row>
    <row r="109" spans="1:12" ht="12.75" x14ac:dyDescent="0.15">
      <c r="C109" s="70" t="s">
        <v>179</v>
      </c>
      <c r="D109" s="71"/>
    </row>
    <row r="110" spans="1:12" ht="12.75" x14ac:dyDescent="0.15">
      <c r="C110" s="18" t="s">
        <v>180</v>
      </c>
      <c r="D110" s="19"/>
    </row>
    <row r="111" spans="1:12" ht="15" x14ac:dyDescent="0.2">
      <c r="A111" s="34"/>
      <c r="B111" s="20" t="s">
        <v>181</v>
      </c>
      <c r="C111" s="2" t="s">
        <v>182</v>
      </c>
      <c r="D111" s="2" t="s">
        <v>183</v>
      </c>
    </row>
    <row r="112" spans="1:12" ht="12.75" x14ac:dyDescent="0.15">
      <c r="A112" s="24">
        <v>1</v>
      </c>
      <c r="B112" s="35" t="s">
        <v>218</v>
      </c>
      <c r="C112" s="23" t="s">
        <v>219</v>
      </c>
      <c r="D112" s="23" t="s">
        <v>219</v>
      </c>
    </row>
    <row r="113" spans="1:4" ht="15" x14ac:dyDescent="0.2">
      <c r="A113" s="24">
        <v>2</v>
      </c>
      <c r="B113" s="20" t="s">
        <v>220</v>
      </c>
      <c r="C113" s="2" t="s">
        <v>188</v>
      </c>
      <c r="D113" s="2" t="s">
        <v>188</v>
      </c>
    </row>
    <row r="114" spans="1:4" ht="15" x14ac:dyDescent="0.2">
      <c r="A114" s="24">
        <v>3</v>
      </c>
      <c r="B114" s="20" t="s">
        <v>221</v>
      </c>
      <c r="C114" s="2" t="s">
        <v>188</v>
      </c>
      <c r="D114" s="2" t="s">
        <v>198</v>
      </c>
    </row>
    <row r="115" spans="1:4" ht="15" x14ac:dyDescent="0.2">
      <c r="A115" s="24">
        <v>4</v>
      </c>
      <c r="B115" s="20" t="s">
        <v>222</v>
      </c>
      <c r="C115" s="2" t="s">
        <v>188</v>
      </c>
      <c r="D115" s="2" t="s">
        <v>193</v>
      </c>
    </row>
    <row r="116" spans="1:4" ht="15" x14ac:dyDescent="0.2">
      <c r="A116" s="24">
        <v>5</v>
      </c>
      <c r="B116" s="36" t="s">
        <v>223</v>
      </c>
      <c r="C116" s="23" t="s">
        <v>188</v>
      </c>
      <c r="D116" s="23" t="s">
        <v>219</v>
      </c>
    </row>
    <row r="117" spans="1:4" ht="15" x14ac:dyDescent="0.2">
      <c r="A117" s="24">
        <v>6</v>
      </c>
      <c r="B117" s="27" t="s">
        <v>224</v>
      </c>
      <c r="C117" s="28" t="s">
        <v>188</v>
      </c>
      <c r="D117" s="28" t="s">
        <v>185</v>
      </c>
    </row>
    <row r="118" spans="1:4" ht="15" x14ac:dyDescent="0.2">
      <c r="A118" s="24">
        <v>7</v>
      </c>
      <c r="B118" s="20" t="s">
        <v>225</v>
      </c>
      <c r="C118" s="2" t="s">
        <v>188</v>
      </c>
      <c r="D118" s="2" t="s">
        <v>198</v>
      </c>
    </row>
    <row r="119" spans="1:4" ht="15" x14ac:dyDescent="0.2">
      <c r="A119" s="24">
        <v>8</v>
      </c>
      <c r="B119" s="20" t="s">
        <v>226</v>
      </c>
      <c r="C119" s="2" t="s">
        <v>188</v>
      </c>
      <c r="D119" s="2" t="s">
        <v>198</v>
      </c>
    </row>
    <row r="120" spans="1:4" ht="15" x14ac:dyDescent="0.2">
      <c r="A120" s="24">
        <v>9</v>
      </c>
      <c r="B120" s="20" t="s">
        <v>227</v>
      </c>
      <c r="C120" s="2" t="s">
        <v>188</v>
      </c>
      <c r="D120" s="2" t="s">
        <v>188</v>
      </c>
    </row>
    <row r="121" spans="1:4" ht="15" x14ac:dyDescent="0.2">
      <c r="A121" s="24">
        <v>10</v>
      </c>
      <c r="B121" s="27" t="s">
        <v>228</v>
      </c>
      <c r="C121" s="28" t="s">
        <v>188</v>
      </c>
      <c r="D121" s="28" t="s">
        <v>185</v>
      </c>
    </row>
    <row r="122" spans="1:4" ht="15" x14ac:dyDescent="0.2">
      <c r="A122" s="24">
        <v>11</v>
      </c>
      <c r="B122" s="36" t="s">
        <v>229</v>
      </c>
      <c r="C122" s="23" t="s">
        <v>198</v>
      </c>
      <c r="D122" s="23" t="s">
        <v>230</v>
      </c>
    </row>
    <row r="123" spans="1:4" ht="15" x14ac:dyDescent="0.2">
      <c r="A123" s="24">
        <v>12</v>
      </c>
      <c r="B123" s="20" t="s">
        <v>231</v>
      </c>
      <c r="C123" s="2" t="s">
        <v>188</v>
      </c>
      <c r="D123" s="2" t="s">
        <v>193</v>
      </c>
    </row>
    <row r="124" spans="1:4" ht="15" x14ac:dyDescent="0.2">
      <c r="A124" s="24">
        <v>13</v>
      </c>
      <c r="B124" s="27" t="s">
        <v>232</v>
      </c>
      <c r="C124" s="28" t="s">
        <v>188</v>
      </c>
      <c r="D124" s="28" t="s">
        <v>186</v>
      </c>
    </row>
    <row r="125" spans="1:4" ht="15" x14ac:dyDescent="0.2">
      <c r="A125" s="24">
        <v>14</v>
      </c>
      <c r="B125" s="20" t="s">
        <v>233</v>
      </c>
      <c r="C125" s="2" t="s">
        <v>188</v>
      </c>
      <c r="D125" s="2" t="s">
        <v>193</v>
      </c>
    </row>
    <row r="126" spans="1:4" ht="15" x14ac:dyDescent="0.2">
      <c r="A126" s="24">
        <v>15</v>
      </c>
      <c r="B126" s="20" t="s">
        <v>234</v>
      </c>
      <c r="C126" s="2" t="s">
        <v>188</v>
      </c>
      <c r="D126" s="2" t="s">
        <v>188</v>
      </c>
    </row>
    <row r="127" spans="1:4" ht="15" x14ac:dyDescent="0.2">
      <c r="A127" s="24">
        <v>16</v>
      </c>
      <c r="B127" s="20" t="s">
        <v>235</v>
      </c>
      <c r="C127" s="2" t="s">
        <v>198</v>
      </c>
      <c r="D127" s="2" t="s">
        <v>190</v>
      </c>
    </row>
    <row r="128" spans="1:4" ht="15" x14ac:dyDescent="0.2">
      <c r="A128" s="24">
        <v>17</v>
      </c>
      <c r="B128" s="20" t="s">
        <v>236</v>
      </c>
      <c r="C128" s="2" t="s">
        <v>188</v>
      </c>
      <c r="D128" s="2" t="s">
        <v>188</v>
      </c>
    </row>
    <row r="129" spans="1:4" ht="12.75" x14ac:dyDescent="0.15">
      <c r="A129" s="24">
        <v>18</v>
      </c>
      <c r="B129" s="35" t="s">
        <v>237</v>
      </c>
      <c r="C129" s="23" t="s">
        <v>238</v>
      </c>
      <c r="D129" s="23" t="s">
        <v>239</v>
      </c>
    </row>
    <row r="130" spans="1:4" ht="15" x14ac:dyDescent="0.2">
      <c r="A130" s="24">
        <v>19</v>
      </c>
      <c r="B130" s="20" t="s">
        <v>240</v>
      </c>
      <c r="C130" s="2" t="s">
        <v>188</v>
      </c>
      <c r="D130" s="2" t="s">
        <v>198</v>
      </c>
    </row>
    <row r="131" spans="1:4" ht="15" x14ac:dyDescent="0.2">
      <c r="A131" s="24">
        <v>20</v>
      </c>
      <c r="B131" s="20" t="s">
        <v>241</v>
      </c>
      <c r="C131" s="2" t="s">
        <v>188</v>
      </c>
      <c r="D131" s="2" t="s">
        <v>198</v>
      </c>
    </row>
    <row r="132" spans="1:4" ht="15" x14ac:dyDescent="0.2">
      <c r="A132" s="24">
        <v>21</v>
      </c>
      <c r="B132" s="20" t="s">
        <v>242</v>
      </c>
      <c r="C132" s="2" t="s">
        <v>188</v>
      </c>
      <c r="D132" s="2" t="s">
        <v>188</v>
      </c>
    </row>
    <row r="136" spans="1:4" ht="12.75" x14ac:dyDescent="0.15">
      <c r="B136" s="18" t="s">
        <v>210</v>
      </c>
      <c r="C136" s="37">
        <f>SUM(2/21)</f>
        <v>9.5238095238095233E-2</v>
      </c>
    </row>
    <row r="137" spans="1:4" ht="12.75" x14ac:dyDescent="0.15">
      <c r="B137" s="38" t="s">
        <v>218</v>
      </c>
      <c r="C137" s="17"/>
    </row>
    <row r="138" spans="1:4" ht="12.75" x14ac:dyDescent="0.15">
      <c r="B138" s="38" t="s">
        <v>237</v>
      </c>
      <c r="C138" s="17"/>
    </row>
    <row r="139" spans="1:4" ht="12.75" x14ac:dyDescent="0.15">
      <c r="B139" s="18" t="s">
        <v>243</v>
      </c>
      <c r="C139" s="31">
        <v>0</v>
      </c>
    </row>
  </sheetData>
  <mergeCells count="3">
    <mergeCell ref="B55:B56"/>
    <mergeCell ref="C55:G55"/>
    <mergeCell ref="C109:D10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W145"/>
  <sheetViews>
    <sheetView workbookViewId="0"/>
  </sheetViews>
  <sheetFormatPr defaultColWidth="14.42578125" defaultRowHeight="15.75" customHeight="1" x14ac:dyDescent="0.15"/>
  <cols>
    <col min="2" max="2" width="30.4765625" customWidth="1"/>
  </cols>
  <sheetData>
    <row r="1" spans="1:23" ht="15.75" customHeight="1" x14ac:dyDescent="0.15">
      <c r="C1" s="1"/>
      <c r="D1" s="1" t="s">
        <v>244</v>
      </c>
      <c r="E1" s="1"/>
      <c r="F1" s="2" t="s">
        <v>1</v>
      </c>
      <c r="G1" s="2">
        <v>24</v>
      </c>
      <c r="W1" s="1" t="s">
        <v>2</v>
      </c>
    </row>
    <row r="2" spans="1:23" ht="12.75" x14ac:dyDescent="0.15">
      <c r="C2" s="1"/>
      <c r="D2" s="1"/>
      <c r="E2" s="1"/>
      <c r="F2" s="2" t="s">
        <v>3</v>
      </c>
      <c r="G2" s="3">
        <v>9</v>
      </c>
    </row>
    <row r="3" spans="1:23" ht="12.75" x14ac:dyDescent="0.15">
      <c r="C3" s="1"/>
      <c r="D3" s="1"/>
      <c r="E3" s="1"/>
      <c r="F3" s="2" t="s">
        <v>4</v>
      </c>
      <c r="G3" s="3" t="s">
        <v>245</v>
      </c>
    </row>
    <row r="4" spans="1:23" ht="12.75" x14ac:dyDescent="0.15">
      <c r="C4" s="1"/>
      <c r="D4" s="1"/>
      <c r="E4" s="1"/>
      <c r="F4" s="1"/>
      <c r="G4" s="1"/>
    </row>
    <row r="5" spans="1:23" ht="12.75" x14ac:dyDescent="0.15"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111</v>
      </c>
    </row>
    <row r="6" spans="1:23" ht="12.75" x14ac:dyDescent="0.15">
      <c r="A6" s="1">
        <v>1</v>
      </c>
      <c r="B6" s="1" t="s">
        <v>11</v>
      </c>
      <c r="E6" s="1">
        <v>4</v>
      </c>
      <c r="F6" s="1">
        <v>1</v>
      </c>
      <c r="G6" s="1">
        <v>1</v>
      </c>
      <c r="H6" s="1">
        <v>3</v>
      </c>
      <c r="J6" s="4">
        <f>SUM(C6:G6)</f>
        <v>6</v>
      </c>
    </row>
    <row r="7" spans="1:23" ht="12.75" x14ac:dyDescent="0.15"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  <c r="I7" s="1" t="s">
        <v>111</v>
      </c>
    </row>
    <row r="8" spans="1:23" ht="12.75" x14ac:dyDescent="0.15">
      <c r="A8" s="1">
        <v>2</v>
      </c>
      <c r="B8" s="1" t="s">
        <v>18</v>
      </c>
      <c r="C8" s="1">
        <v>4</v>
      </c>
      <c r="E8" s="1">
        <v>1</v>
      </c>
      <c r="F8" s="1">
        <v>1</v>
      </c>
      <c r="G8" s="1">
        <v>1</v>
      </c>
      <c r="I8" s="1">
        <v>2</v>
      </c>
      <c r="J8" s="4">
        <f>SUM(C8:I8)</f>
        <v>9</v>
      </c>
    </row>
    <row r="9" spans="1:23" ht="12.75" x14ac:dyDescent="0.15">
      <c r="A9" s="1">
        <v>3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C10" s="1">
        <v>2</v>
      </c>
      <c r="E10" s="1">
        <v>2</v>
      </c>
      <c r="G10" s="1">
        <v>5</v>
      </c>
      <c r="J10" s="4">
        <f>SUM(C10:H10)</f>
        <v>9</v>
      </c>
    </row>
    <row r="11" spans="1:23" ht="12.75" x14ac:dyDescent="0.15">
      <c r="C11" s="1"/>
      <c r="D11" s="1"/>
      <c r="E11" s="1"/>
      <c r="F11" s="1"/>
    </row>
    <row r="12" spans="1:23" ht="12.75" x14ac:dyDescent="0.15"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</row>
    <row r="13" spans="1:23" ht="12.75" x14ac:dyDescent="0.15">
      <c r="A13" s="1">
        <v>4</v>
      </c>
      <c r="B13" s="1" t="s">
        <v>26</v>
      </c>
      <c r="D13" s="1">
        <v>2</v>
      </c>
      <c r="E13" s="1">
        <v>3</v>
      </c>
      <c r="F13" s="1">
        <v>4</v>
      </c>
      <c r="J13" s="4">
        <f>SUM(C13:H13)</f>
        <v>9</v>
      </c>
    </row>
    <row r="14" spans="1:23" ht="12.75" x14ac:dyDescent="0.15"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29</v>
      </c>
    </row>
    <row r="15" spans="1:23" ht="12.75" x14ac:dyDescent="0.15">
      <c r="A15" s="1">
        <v>5</v>
      </c>
      <c r="B15" s="1" t="s">
        <v>30</v>
      </c>
      <c r="C15" s="1">
        <v>2</v>
      </c>
      <c r="E15" s="1">
        <v>1</v>
      </c>
      <c r="F15" s="1">
        <v>6</v>
      </c>
      <c r="J15" s="4">
        <f>SUM(C15:H15)</f>
        <v>9</v>
      </c>
    </row>
    <row r="16" spans="1:23" ht="12.75" x14ac:dyDescent="0.15"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1" t="s">
        <v>31</v>
      </c>
      <c r="C17" s="1">
        <v>4</v>
      </c>
      <c r="D17" s="1">
        <v>1</v>
      </c>
      <c r="E17" s="1">
        <v>2</v>
      </c>
      <c r="F17" s="1">
        <v>1</v>
      </c>
      <c r="G17" s="1">
        <v>1</v>
      </c>
      <c r="J17" s="4">
        <f>SUM(C17:H17)</f>
        <v>9</v>
      </c>
    </row>
    <row r="18" spans="1:11" ht="12.75" x14ac:dyDescent="0.15">
      <c r="C18" s="1"/>
      <c r="D18" s="1"/>
      <c r="E18" s="1"/>
      <c r="F18" s="1"/>
      <c r="G18" s="1"/>
    </row>
    <row r="19" spans="1:11" ht="12.75" x14ac:dyDescent="0.15"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  <c r="H19" s="1" t="s">
        <v>246</v>
      </c>
      <c r="I19" s="1" t="s">
        <v>111</v>
      </c>
    </row>
    <row r="20" spans="1:11" ht="12.75" x14ac:dyDescent="0.15">
      <c r="A20" s="1">
        <v>7</v>
      </c>
      <c r="B20" s="1" t="s">
        <v>37</v>
      </c>
      <c r="C20" s="1">
        <v>6</v>
      </c>
      <c r="E20" s="1">
        <v>1</v>
      </c>
      <c r="H20" s="1">
        <v>1</v>
      </c>
      <c r="I20" s="1">
        <v>1</v>
      </c>
      <c r="J20" s="4">
        <f>SUM(C20:I20)</f>
        <v>9</v>
      </c>
    </row>
    <row r="21" spans="1:11" ht="12.75" x14ac:dyDescent="0.15"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  <c r="H21" s="1" t="s">
        <v>111</v>
      </c>
    </row>
    <row r="22" spans="1:11" ht="12.75" x14ac:dyDescent="0.15">
      <c r="A22" s="1">
        <v>8</v>
      </c>
      <c r="B22" s="1" t="s">
        <v>43</v>
      </c>
      <c r="C22" s="1">
        <v>6</v>
      </c>
      <c r="D22" s="1">
        <v>2</v>
      </c>
      <c r="H22" s="1">
        <v>1</v>
      </c>
      <c r="J22" s="4">
        <f>SUM(C22:H22)</f>
        <v>9</v>
      </c>
    </row>
    <row r="23" spans="1:11" ht="12.75" x14ac:dyDescent="0.15"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  <c r="H23" s="1" t="s">
        <v>111</v>
      </c>
    </row>
    <row r="24" spans="1:11" ht="12.75" x14ac:dyDescent="0.15">
      <c r="A24" s="1">
        <v>9</v>
      </c>
      <c r="B24" s="1" t="s">
        <v>48</v>
      </c>
      <c r="D24" s="1">
        <v>1</v>
      </c>
      <c r="E24" s="1">
        <v>3</v>
      </c>
      <c r="F24" s="1">
        <v>13</v>
      </c>
      <c r="H24" s="1">
        <v>1</v>
      </c>
    </row>
    <row r="25" spans="1:11" ht="12.75" x14ac:dyDescent="0.15">
      <c r="A25" s="1"/>
      <c r="B25" s="1"/>
      <c r="C25" s="1" t="s">
        <v>49</v>
      </c>
      <c r="D25" s="1" t="s">
        <v>50</v>
      </c>
      <c r="E25" s="1" t="s">
        <v>51</v>
      </c>
      <c r="F25" s="1" t="s">
        <v>52</v>
      </c>
      <c r="G25" s="1" t="s">
        <v>53</v>
      </c>
      <c r="H25" s="1" t="s">
        <v>54</v>
      </c>
      <c r="I25" s="1" t="s">
        <v>247</v>
      </c>
      <c r="J25" s="1" t="s">
        <v>24</v>
      </c>
    </row>
    <row r="26" spans="1:11" ht="12.75" x14ac:dyDescent="0.15">
      <c r="A26" s="1">
        <v>10</v>
      </c>
      <c r="B26" s="1" t="s">
        <v>56</v>
      </c>
      <c r="C26" s="1">
        <v>1</v>
      </c>
      <c r="D26" s="1">
        <v>1</v>
      </c>
      <c r="E26" s="1">
        <v>2</v>
      </c>
      <c r="H26" s="1">
        <v>1</v>
      </c>
      <c r="I26" s="1">
        <v>2</v>
      </c>
      <c r="J26" s="1">
        <v>6</v>
      </c>
      <c r="K26" s="4">
        <f t="shared" ref="K26:K27" si="0">SUM(C26:J26)</f>
        <v>13</v>
      </c>
    </row>
    <row r="27" spans="1:11" ht="12.75" x14ac:dyDescent="0.15">
      <c r="A27" s="1">
        <v>11</v>
      </c>
      <c r="B27" s="1" t="s">
        <v>57</v>
      </c>
      <c r="C27" s="1">
        <v>1</v>
      </c>
      <c r="D27" s="1">
        <v>1</v>
      </c>
      <c r="E27" s="1">
        <v>2</v>
      </c>
      <c r="H27" s="1">
        <v>2</v>
      </c>
      <c r="I27" s="1">
        <v>1</v>
      </c>
      <c r="J27" s="1">
        <v>6</v>
      </c>
      <c r="K27" s="4">
        <f t="shared" si="0"/>
        <v>13</v>
      </c>
    </row>
    <row r="28" spans="1:11" ht="15" x14ac:dyDescent="0.2">
      <c r="C28" s="1" t="s">
        <v>58</v>
      </c>
      <c r="D28" s="1" t="s">
        <v>59</v>
      </c>
      <c r="E28" s="1" t="s">
        <v>111</v>
      </c>
      <c r="J28" s="5">
        <f t="shared" ref="J28:J51" si="1">SUM(C28:H28)</f>
        <v>0</v>
      </c>
    </row>
    <row r="29" spans="1:11" ht="15" x14ac:dyDescent="0.2">
      <c r="A29" s="1">
        <v>12</v>
      </c>
      <c r="B29" s="1" t="s">
        <v>60</v>
      </c>
      <c r="C29" s="1">
        <v>1</v>
      </c>
      <c r="D29" s="1">
        <v>6</v>
      </c>
      <c r="E29" s="1">
        <v>2</v>
      </c>
      <c r="J29" s="5">
        <f t="shared" si="1"/>
        <v>9</v>
      </c>
    </row>
    <row r="30" spans="1:11" ht="15" x14ac:dyDescent="0.2">
      <c r="C30" s="1" t="s">
        <v>61</v>
      </c>
      <c r="D30" s="1" t="s">
        <v>62</v>
      </c>
      <c r="E30" s="1" t="s">
        <v>63</v>
      </c>
      <c r="F30" s="1" t="s">
        <v>111</v>
      </c>
      <c r="J30" s="5">
        <f t="shared" si="1"/>
        <v>0</v>
      </c>
    </row>
    <row r="31" spans="1:11" ht="15" x14ac:dyDescent="0.2">
      <c r="A31" s="1">
        <v>13</v>
      </c>
      <c r="B31" s="1" t="s">
        <v>64</v>
      </c>
      <c r="C31" s="1">
        <v>6</v>
      </c>
      <c r="E31" s="1">
        <v>1</v>
      </c>
      <c r="F31" s="1">
        <v>2</v>
      </c>
      <c r="J31" s="5">
        <f t="shared" si="1"/>
        <v>9</v>
      </c>
    </row>
    <row r="32" spans="1:11" ht="15" x14ac:dyDescent="0.2"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H32" s="1" t="s">
        <v>111</v>
      </c>
      <c r="J32" s="5">
        <f t="shared" si="1"/>
        <v>0</v>
      </c>
    </row>
    <row r="33" spans="1:10" ht="15" x14ac:dyDescent="0.2">
      <c r="A33" s="1">
        <v>14</v>
      </c>
      <c r="B33" s="1" t="s">
        <v>70</v>
      </c>
      <c r="C33" s="1">
        <v>4</v>
      </c>
      <c r="D33" s="1">
        <v>5</v>
      </c>
      <c r="E33" s="1">
        <v>3</v>
      </c>
      <c r="F33" s="1">
        <v>3</v>
      </c>
      <c r="G33" s="1">
        <v>2</v>
      </c>
      <c r="H33" s="1">
        <v>1</v>
      </c>
      <c r="J33" s="5">
        <f t="shared" si="1"/>
        <v>18</v>
      </c>
    </row>
    <row r="34" spans="1:10" ht="15" x14ac:dyDescent="0.2">
      <c r="J34" s="5">
        <f t="shared" si="1"/>
        <v>0</v>
      </c>
    </row>
    <row r="35" spans="1:10" ht="15" x14ac:dyDescent="0.2">
      <c r="A35" s="1">
        <v>15</v>
      </c>
      <c r="B35" s="1" t="s">
        <v>71</v>
      </c>
      <c r="J35" s="5">
        <f t="shared" si="1"/>
        <v>0</v>
      </c>
    </row>
    <row r="36" spans="1:10" ht="15" x14ac:dyDescent="0.2">
      <c r="A36" s="1">
        <v>15</v>
      </c>
      <c r="B36" s="1" t="s">
        <v>72</v>
      </c>
      <c r="C36" s="1">
        <v>8</v>
      </c>
      <c r="J36" s="5">
        <f t="shared" si="1"/>
        <v>8</v>
      </c>
    </row>
    <row r="37" spans="1:10" ht="15" x14ac:dyDescent="0.2">
      <c r="A37" s="1">
        <v>16</v>
      </c>
      <c r="B37" s="1" t="s">
        <v>73</v>
      </c>
      <c r="C37" s="1">
        <v>5</v>
      </c>
      <c r="J37" s="5">
        <f t="shared" si="1"/>
        <v>5</v>
      </c>
    </row>
    <row r="38" spans="1:10" ht="15" x14ac:dyDescent="0.2">
      <c r="A38" s="1">
        <v>17</v>
      </c>
      <c r="B38" s="1" t="s">
        <v>74</v>
      </c>
      <c r="C38" s="1">
        <v>1</v>
      </c>
      <c r="J38" s="5">
        <f t="shared" si="1"/>
        <v>1</v>
      </c>
    </row>
    <row r="39" spans="1:10" ht="15" x14ac:dyDescent="0.2">
      <c r="A39" s="1">
        <v>18</v>
      </c>
      <c r="B39" s="1" t="s">
        <v>75</v>
      </c>
      <c r="C39" s="1">
        <v>8</v>
      </c>
      <c r="J39" s="5">
        <f t="shared" si="1"/>
        <v>8</v>
      </c>
    </row>
    <row r="40" spans="1:10" ht="15" x14ac:dyDescent="0.2">
      <c r="A40" s="1">
        <v>19</v>
      </c>
      <c r="B40" s="1" t="s">
        <v>76</v>
      </c>
      <c r="C40" s="1">
        <v>6</v>
      </c>
      <c r="J40" s="5">
        <f t="shared" si="1"/>
        <v>6</v>
      </c>
    </row>
    <row r="41" spans="1:10" ht="15" x14ac:dyDescent="0.2">
      <c r="A41" s="1">
        <v>20</v>
      </c>
      <c r="B41" s="1" t="s">
        <v>77</v>
      </c>
      <c r="C41" s="1">
        <v>1</v>
      </c>
      <c r="J41" s="5">
        <f t="shared" si="1"/>
        <v>1</v>
      </c>
    </row>
    <row r="42" spans="1:10" ht="15" x14ac:dyDescent="0.2">
      <c r="A42" s="1">
        <v>21</v>
      </c>
      <c r="B42" s="1" t="s">
        <v>78</v>
      </c>
      <c r="C42" s="1">
        <v>3</v>
      </c>
      <c r="J42" s="5">
        <f t="shared" si="1"/>
        <v>3</v>
      </c>
    </row>
    <row r="43" spans="1:10" ht="15" x14ac:dyDescent="0.2">
      <c r="A43" s="1">
        <v>22</v>
      </c>
      <c r="B43" s="1" t="s">
        <v>79</v>
      </c>
      <c r="C43" s="1">
        <v>9</v>
      </c>
      <c r="J43" s="5">
        <f t="shared" si="1"/>
        <v>9</v>
      </c>
    </row>
    <row r="44" spans="1:10" ht="15" x14ac:dyDescent="0.2">
      <c r="A44" s="1">
        <v>23</v>
      </c>
      <c r="B44" s="1" t="s">
        <v>80</v>
      </c>
      <c r="C44" s="1">
        <v>1</v>
      </c>
      <c r="J44" s="5">
        <f t="shared" si="1"/>
        <v>1</v>
      </c>
    </row>
    <row r="45" spans="1:10" ht="15" x14ac:dyDescent="0.2">
      <c r="A45" s="1">
        <v>24</v>
      </c>
      <c r="B45" s="1" t="s">
        <v>81</v>
      </c>
      <c r="C45" s="1">
        <v>9</v>
      </c>
      <c r="J45" s="5">
        <f t="shared" si="1"/>
        <v>9</v>
      </c>
    </row>
    <row r="46" spans="1:10" ht="15" x14ac:dyDescent="0.2">
      <c r="A46" s="1">
        <v>25</v>
      </c>
      <c r="B46" s="1" t="s">
        <v>82</v>
      </c>
      <c r="C46" s="1">
        <v>1</v>
      </c>
      <c r="J46" s="5">
        <f t="shared" si="1"/>
        <v>1</v>
      </c>
    </row>
    <row r="47" spans="1:10" ht="15" x14ac:dyDescent="0.2">
      <c r="A47" s="1">
        <v>26</v>
      </c>
      <c r="B47" s="1" t="s">
        <v>83</v>
      </c>
      <c r="C47" s="1">
        <v>8</v>
      </c>
      <c r="J47" s="5">
        <f t="shared" si="1"/>
        <v>8</v>
      </c>
    </row>
    <row r="48" spans="1:10" ht="15" x14ac:dyDescent="0.2">
      <c r="A48" s="1">
        <v>27</v>
      </c>
      <c r="B48" s="1" t="s">
        <v>84</v>
      </c>
      <c r="C48" s="1">
        <v>5</v>
      </c>
      <c r="J48" s="5">
        <f t="shared" si="1"/>
        <v>5</v>
      </c>
    </row>
    <row r="49" spans="1:10" ht="15" x14ac:dyDescent="0.2">
      <c r="A49" s="1">
        <v>28</v>
      </c>
      <c r="B49" s="1" t="s">
        <v>85</v>
      </c>
      <c r="C49" s="1">
        <v>7</v>
      </c>
      <c r="J49" s="5">
        <f t="shared" si="1"/>
        <v>7</v>
      </c>
    </row>
    <row r="50" spans="1:10" ht="15" x14ac:dyDescent="0.2">
      <c r="C50" s="1" t="s">
        <v>58</v>
      </c>
      <c r="D50" s="1" t="s">
        <v>59</v>
      </c>
      <c r="E50" s="1" t="s">
        <v>111</v>
      </c>
      <c r="J50" s="5">
        <f t="shared" si="1"/>
        <v>0</v>
      </c>
    </row>
    <row r="51" spans="1:10" ht="15" x14ac:dyDescent="0.2">
      <c r="A51" s="1">
        <v>29</v>
      </c>
      <c r="B51" s="1" t="s">
        <v>86</v>
      </c>
      <c r="C51" s="1">
        <v>6</v>
      </c>
      <c r="D51" s="1">
        <v>1</v>
      </c>
      <c r="E51" s="1">
        <v>2</v>
      </c>
      <c r="J51" s="5">
        <f t="shared" si="1"/>
        <v>9</v>
      </c>
    </row>
    <row r="52" spans="1:10" ht="15" x14ac:dyDescent="0.2">
      <c r="J52" s="5"/>
    </row>
    <row r="53" spans="1:10" ht="15" x14ac:dyDescent="0.2">
      <c r="J53" s="5"/>
    </row>
    <row r="54" spans="1:10" ht="15" x14ac:dyDescent="0.2">
      <c r="J54" s="5"/>
    </row>
    <row r="55" spans="1:10" ht="15" x14ac:dyDescent="0.2">
      <c r="A55" s="32"/>
      <c r="B55" s="65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7" t="s">
        <v>94</v>
      </c>
      <c r="C57" s="8"/>
      <c r="D57" s="9">
        <v>7</v>
      </c>
      <c r="E57" s="9">
        <v>2</v>
      </c>
      <c r="F57" s="9"/>
      <c r="G57" s="9">
        <v>1</v>
      </c>
      <c r="J57" s="5"/>
    </row>
    <row r="58" spans="1:10" ht="15" x14ac:dyDescent="0.2">
      <c r="A58" s="33">
        <v>31</v>
      </c>
      <c r="B58" s="7" t="s">
        <v>95</v>
      </c>
      <c r="C58" s="9"/>
      <c r="D58" s="9">
        <v>3</v>
      </c>
      <c r="E58" s="9">
        <v>5</v>
      </c>
      <c r="F58" s="9">
        <v>1</v>
      </c>
      <c r="G58" s="9">
        <v>1</v>
      </c>
      <c r="J58" s="5"/>
    </row>
    <row r="59" spans="1:10" ht="15" x14ac:dyDescent="0.2">
      <c r="A59" s="33">
        <v>32</v>
      </c>
      <c r="B59" s="7" t="s">
        <v>96</v>
      </c>
      <c r="C59" s="8"/>
      <c r="D59" s="9">
        <v>2</v>
      </c>
      <c r="E59" s="9">
        <v>4</v>
      </c>
      <c r="F59" s="8"/>
      <c r="G59" s="9">
        <v>4</v>
      </c>
      <c r="J59" s="5"/>
    </row>
    <row r="60" spans="1:10" ht="15" x14ac:dyDescent="0.2">
      <c r="A60" s="33">
        <v>33</v>
      </c>
      <c r="B60" s="7" t="s">
        <v>97</v>
      </c>
      <c r="C60" s="8"/>
      <c r="D60" s="9">
        <v>1</v>
      </c>
      <c r="E60" s="9">
        <v>4</v>
      </c>
      <c r="F60" s="9"/>
      <c r="G60" s="9">
        <v>4</v>
      </c>
      <c r="J60" s="5"/>
    </row>
    <row r="61" spans="1:10" ht="15" x14ac:dyDescent="0.2">
      <c r="A61" s="33">
        <v>34</v>
      </c>
      <c r="B61" s="7" t="s">
        <v>98</v>
      </c>
      <c r="C61" s="9">
        <v>6</v>
      </c>
      <c r="D61" s="9">
        <v>3</v>
      </c>
      <c r="E61" s="9">
        <v>1</v>
      </c>
      <c r="F61" s="8"/>
      <c r="G61" s="9"/>
      <c r="J61" s="5"/>
    </row>
    <row r="62" spans="1:10" ht="15" x14ac:dyDescent="0.2">
      <c r="A62" s="33">
        <v>35</v>
      </c>
      <c r="B62" s="7" t="s">
        <v>99</v>
      </c>
      <c r="C62" s="9">
        <v>3</v>
      </c>
      <c r="D62" s="9">
        <v>5</v>
      </c>
      <c r="E62" s="8"/>
      <c r="F62" s="8"/>
      <c r="G62" s="9">
        <v>2</v>
      </c>
      <c r="J62" s="5"/>
    </row>
    <row r="63" spans="1:10" ht="15" x14ac:dyDescent="0.2">
      <c r="A63" s="33">
        <v>36</v>
      </c>
      <c r="B63" s="7" t="s">
        <v>100</v>
      </c>
      <c r="C63" s="9">
        <v>8</v>
      </c>
      <c r="D63" s="9">
        <v>1</v>
      </c>
      <c r="E63" s="9"/>
      <c r="F63" s="8"/>
      <c r="G63" s="8"/>
      <c r="J63" s="5"/>
    </row>
    <row r="64" spans="1:10" ht="15" x14ac:dyDescent="0.2">
      <c r="A64" s="33">
        <v>37</v>
      </c>
      <c r="B64" s="7" t="s">
        <v>101</v>
      </c>
      <c r="C64" s="9">
        <v>4</v>
      </c>
      <c r="D64" s="9">
        <v>3</v>
      </c>
      <c r="E64" s="8"/>
      <c r="F64" s="9">
        <v>1</v>
      </c>
      <c r="G64" s="9">
        <v>2</v>
      </c>
      <c r="J64" s="5"/>
    </row>
    <row r="65" spans="1:10" ht="15" x14ac:dyDescent="0.2">
      <c r="A65" s="33">
        <v>38</v>
      </c>
      <c r="B65" s="7" t="s">
        <v>102</v>
      </c>
      <c r="C65" s="9">
        <v>3</v>
      </c>
      <c r="D65" s="9">
        <v>4</v>
      </c>
      <c r="E65" s="9">
        <v>1</v>
      </c>
      <c r="F65" s="8"/>
      <c r="G65" s="9">
        <v>2</v>
      </c>
      <c r="J65" s="5"/>
    </row>
    <row r="66" spans="1:10" ht="21.75" x14ac:dyDescent="0.2">
      <c r="A66" s="33">
        <v>39</v>
      </c>
      <c r="B66" s="7" t="s">
        <v>103</v>
      </c>
      <c r="C66" s="9">
        <v>6</v>
      </c>
      <c r="D66" s="9">
        <v>3</v>
      </c>
      <c r="E66" s="8"/>
      <c r="F66" s="8"/>
      <c r="G66" s="9">
        <v>1</v>
      </c>
      <c r="J66" s="5"/>
    </row>
    <row r="67" spans="1:10" ht="15" x14ac:dyDescent="0.2">
      <c r="J67" s="5"/>
    </row>
    <row r="68" spans="1:10" ht="15" x14ac:dyDescent="0.2"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J68" s="5"/>
    </row>
    <row r="69" spans="1:10" ht="15" x14ac:dyDescent="0.2">
      <c r="A69" s="1">
        <v>40</v>
      </c>
      <c r="B69" s="1" t="s">
        <v>110</v>
      </c>
      <c r="C69" s="1">
        <v>7</v>
      </c>
      <c r="E69" s="1">
        <v>1</v>
      </c>
      <c r="H69" s="1">
        <v>1</v>
      </c>
      <c r="J69" s="5">
        <f t="shared" ref="J69:J105" si="2">SUM(C69:H69)</f>
        <v>9</v>
      </c>
    </row>
    <row r="70" spans="1:10" ht="15" x14ac:dyDescent="0.2">
      <c r="C70" s="1" t="s">
        <v>58</v>
      </c>
      <c r="D70" s="1" t="s">
        <v>59</v>
      </c>
      <c r="E70" s="1" t="s">
        <v>111</v>
      </c>
      <c r="J70" s="5">
        <f t="shared" si="2"/>
        <v>0</v>
      </c>
    </row>
    <row r="71" spans="1:10" ht="15" x14ac:dyDescent="0.2">
      <c r="A71" s="1">
        <v>41</v>
      </c>
      <c r="B71" s="1" t="s">
        <v>112</v>
      </c>
      <c r="D71" s="1">
        <v>7</v>
      </c>
      <c r="E71" s="1">
        <v>2</v>
      </c>
      <c r="J71" s="5">
        <f t="shared" si="2"/>
        <v>9</v>
      </c>
    </row>
    <row r="72" spans="1:10" ht="15" x14ac:dyDescent="0.2">
      <c r="C72" s="1" t="s">
        <v>113</v>
      </c>
      <c r="D72" s="1" t="s">
        <v>114</v>
      </c>
      <c r="E72" s="1" t="s">
        <v>248</v>
      </c>
      <c r="F72" s="1" t="s">
        <v>111</v>
      </c>
      <c r="J72" s="5">
        <f t="shared" si="2"/>
        <v>0</v>
      </c>
    </row>
    <row r="73" spans="1:10" ht="15" x14ac:dyDescent="0.2">
      <c r="A73" s="1">
        <v>42</v>
      </c>
      <c r="B73" s="1" t="s">
        <v>116</v>
      </c>
      <c r="C73" s="1">
        <v>2</v>
      </c>
      <c r="E73" s="1">
        <v>1</v>
      </c>
      <c r="F73" s="1">
        <v>6</v>
      </c>
      <c r="J73" s="5">
        <f t="shared" si="2"/>
        <v>9</v>
      </c>
    </row>
    <row r="74" spans="1:10" ht="15" x14ac:dyDescent="0.2">
      <c r="J74" s="5">
        <f t="shared" si="2"/>
        <v>0</v>
      </c>
    </row>
    <row r="75" spans="1:10" ht="15" x14ac:dyDescent="0.2">
      <c r="C75" s="1" t="s">
        <v>2</v>
      </c>
      <c r="J75" s="5">
        <f t="shared" si="2"/>
        <v>0</v>
      </c>
    </row>
    <row r="76" spans="1:10" ht="15" x14ac:dyDescent="0.2">
      <c r="C76" s="1" t="s">
        <v>117</v>
      </c>
      <c r="D76" s="1" t="s">
        <v>118</v>
      </c>
      <c r="E76" s="1" t="s">
        <v>119</v>
      </c>
      <c r="J76" s="5">
        <f t="shared" si="2"/>
        <v>0</v>
      </c>
    </row>
    <row r="77" spans="1:10" ht="15" x14ac:dyDescent="0.2">
      <c r="A77" s="1">
        <v>43</v>
      </c>
      <c r="B77" s="1" t="s">
        <v>120</v>
      </c>
      <c r="C77" s="1">
        <v>9</v>
      </c>
      <c r="J77" s="5">
        <f t="shared" si="2"/>
        <v>9</v>
      </c>
    </row>
    <row r="78" spans="1:10" ht="15" x14ac:dyDescent="0.2">
      <c r="C78" s="1" t="s">
        <v>121</v>
      </c>
      <c r="D78" s="1" t="s">
        <v>122</v>
      </c>
      <c r="E78" s="1" t="s">
        <v>123</v>
      </c>
      <c r="F78" s="1" t="s">
        <v>111</v>
      </c>
      <c r="J78" s="5">
        <f t="shared" si="2"/>
        <v>0</v>
      </c>
    </row>
    <row r="79" spans="1:10" ht="15" x14ac:dyDescent="0.2">
      <c r="A79" s="1">
        <v>44</v>
      </c>
      <c r="B79" s="1" t="s">
        <v>124</v>
      </c>
      <c r="C79" s="1">
        <v>6</v>
      </c>
      <c r="D79" s="1">
        <v>1</v>
      </c>
      <c r="E79" s="1">
        <v>1</v>
      </c>
      <c r="F79" s="1">
        <v>1</v>
      </c>
      <c r="J79" s="5">
        <f t="shared" si="2"/>
        <v>9</v>
      </c>
    </row>
    <row r="80" spans="1:10" ht="15" x14ac:dyDescent="0.2">
      <c r="C80" s="1" t="s">
        <v>125</v>
      </c>
      <c r="D80" s="1" t="s">
        <v>126</v>
      </c>
      <c r="E80" s="1" t="s">
        <v>127</v>
      </c>
      <c r="F80" s="1" t="s">
        <v>111</v>
      </c>
      <c r="J80" s="5">
        <f t="shared" si="2"/>
        <v>0</v>
      </c>
    </row>
    <row r="81" spans="1:10" ht="15" x14ac:dyDescent="0.2">
      <c r="A81" s="1">
        <v>45</v>
      </c>
      <c r="B81" s="1" t="s">
        <v>128</v>
      </c>
      <c r="C81" s="1">
        <v>3</v>
      </c>
      <c r="D81" s="1">
        <v>2</v>
      </c>
      <c r="E81" s="1">
        <v>3</v>
      </c>
      <c r="F81" s="1">
        <v>1</v>
      </c>
      <c r="J81" s="5">
        <f t="shared" si="2"/>
        <v>9</v>
      </c>
    </row>
    <row r="82" spans="1:10" ht="15" x14ac:dyDescent="0.2">
      <c r="C82" s="1" t="s">
        <v>129</v>
      </c>
      <c r="D82" s="1" t="s">
        <v>130</v>
      </c>
      <c r="E82" s="1" t="s">
        <v>131</v>
      </c>
      <c r="J82" s="5">
        <f t="shared" si="2"/>
        <v>0</v>
      </c>
    </row>
    <row r="83" spans="1:10" ht="15" x14ac:dyDescent="0.2">
      <c r="A83" s="1">
        <v>46</v>
      </c>
      <c r="B83" s="1" t="s">
        <v>132</v>
      </c>
      <c r="C83" s="1">
        <v>1</v>
      </c>
      <c r="D83" s="1">
        <v>6</v>
      </c>
      <c r="E83" s="1">
        <v>2</v>
      </c>
      <c r="J83" s="5">
        <f t="shared" si="2"/>
        <v>9</v>
      </c>
    </row>
    <row r="84" spans="1:10" ht="15" x14ac:dyDescent="0.2">
      <c r="C84" s="1" t="s">
        <v>133</v>
      </c>
      <c r="D84" s="1" t="s">
        <v>134</v>
      </c>
      <c r="E84" s="1" t="s">
        <v>135</v>
      </c>
      <c r="F84" s="1" t="s">
        <v>136</v>
      </c>
      <c r="J84" s="5">
        <f t="shared" si="2"/>
        <v>0</v>
      </c>
    </row>
    <row r="85" spans="1:10" ht="15" x14ac:dyDescent="0.2">
      <c r="A85" s="1">
        <v>47</v>
      </c>
      <c r="B85" s="1" t="s">
        <v>137</v>
      </c>
      <c r="C85" s="1">
        <v>5</v>
      </c>
      <c r="D85" s="1">
        <v>4</v>
      </c>
      <c r="J85" s="5">
        <f t="shared" si="2"/>
        <v>9</v>
      </c>
    </row>
    <row r="86" spans="1:10" ht="15" x14ac:dyDescent="0.2">
      <c r="A86" s="10"/>
      <c r="B86" s="10"/>
      <c r="C86" s="11" t="s">
        <v>138</v>
      </c>
      <c r="D86" s="12" t="s">
        <v>139</v>
      </c>
      <c r="E86" s="12" t="s">
        <v>140</v>
      </c>
      <c r="F86" s="10"/>
      <c r="G86" s="10"/>
      <c r="J86" s="5">
        <f t="shared" si="2"/>
        <v>0</v>
      </c>
    </row>
    <row r="87" spans="1:10" ht="15" x14ac:dyDescent="0.2">
      <c r="A87" s="13">
        <v>48</v>
      </c>
      <c r="B87" s="13" t="s">
        <v>141</v>
      </c>
      <c r="C87" s="11"/>
      <c r="D87" s="14">
        <v>3</v>
      </c>
      <c r="E87" s="14">
        <v>6</v>
      </c>
      <c r="F87" s="10"/>
      <c r="G87" s="10"/>
      <c r="J87" s="5">
        <f t="shared" si="2"/>
        <v>9</v>
      </c>
    </row>
    <row r="88" spans="1:10" ht="15" x14ac:dyDescent="0.2">
      <c r="C88" s="1" t="s">
        <v>142</v>
      </c>
      <c r="D88" s="12" t="s">
        <v>143</v>
      </c>
      <c r="E88" s="12" t="s">
        <v>144</v>
      </c>
      <c r="J88" s="5">
        <f t="shared" si="2"/>
        <v>0</v>
      </c>
    </row>
    <row r="89" spans="1:10" ht="15" x14ac:dyDescent="0.2">
      <c r="A89" s="15">
        <v>49</v>
      </c>
      <c r="B89" s="15" t="s">
        <v>145</v>
      </c>
      <c r="C89" s="1">
        <v>3</v>
      </c>
      <c r="D89" s="1">
        <v>2</v>
      </c>
      <c r="E89" s="1">
        <v>4</v>
      </c>
      <c r="J89" s="5">
        <f t="shared" si="2"/>
        <v>9</v>
      </c>
    </row>
    <row r="90" spans="1:10" ht="15" x14ac:dyDescent="0.2">
      <c r="C90" s="16" t="s">
        <v>146</v>
      </c>
      <c r="D90" s="12" t="s">
        <v>147</v>
      </c>
      <c r="E90" s="12" t="s">
        <v>148</v>
      </c>
      <c r="J90" s="5">
        <f t="shared" si="2"/>
        <v>0</v>
      </c>
    </row>
    <row r="91" spans="1:10" ht="15" x14ac:dyDescent="0.2">
      <c r="A91" s="15">
        <v>50</v>
      </c>
      <c r="B91" s="15" t="s">
        <v>149</v>
      </c>
      <c r="C91" s="1">
        <v>3</v>
      </c>
      <c r="D91" s="1">
        <v>6</v>
      </c>
      <c r="J91" s="5">
        <f t="shared" si="2"/>
        <v>9</v>
      </c>
    </row>
    <row r="92" spans="1:10" ht="15" x14ac:dyDescent="0.2">
      <c r="C92" s="16" t="s">
        <v>150</v>
      </c>
      <c r="D92" s="12" t="s">
        <v>151</v>
      </c>
      <c r="E92" s="12" t="s">
        <v>144</v>
      </c>
      <c r="J92" s="5">
        <f t="shared" si="2"/>
        <v>0</v>
      </c>
    </row>
    <row r="93" spans="1:10" ht="15" x14ac:dyDescent="0.2">
      <c r="A93" s="15">
        <v>51</v>
      </c>
      <c r="B93" s="15" t="s">
        <v>152</v>
      </c>
      <c r="C93" s="16">
        <v>7</v>
      </c>
      <c r="D93" s="1">
        <v>2</v>
      </c>
      <c r="J93" s="5">
        <f t="shared" si="2"/>
        <v>9</v>
      </c>
    </row>
    <row r="94" spans="1:10" ht="15" x14ac:dyDescent="0.2">
      <c r="C94" s="16" t="s">
        <v>153</v>
      </c>
      <c r="D94" s="12" t="s">
        <v>154</v>
      </c>
      <c r="E94" s="12" t="s">
        <v>155</v>
      </c>
      <c r="J94" s="5">
        <f t="shared" si="2"/>
        <v>0</v>
      </c>
    </row>
    <row r="95" spans="1:10" ht="15" x14ac:dyDescent="0.2">
      <c r="A95" s="1">
        <v>52</v>
      </c>
      <c r="B95" s="1" t="s">
        <v>156</v>
      </c>
      <c r="C95" s="1">
        <v>2</v>
      </c>
      <c r="D95" s="1">
        <v>5</v>
      </c>
      <c r="E95" s="1">
        <v>2</v>
      </c>
      <c r="J95" s="5">
        <f t="shared" si="2"/>
        <v>9</v>
      </c>
    </row>
    <row r="96" spans="1:10" ht="15" x14ac:dyDescent="0.2">
      <c r="C96" s="16" t="s">
        <v>157</v>
      </c>
      <c r="D96" s="12" t="s">
        <v>158</v>
      </c>
      <c r="E96" s="12" t="s">
        <v>159</v>
      </c>
      <c r="F96" s="1" t="s">
        <v>111</v>
      </c>
      <c r="J96" s="5">
        <f t="shared" si="2"/>
        <v>0</v>
      </c>
    </row>
    <row r="97" spans="1:12" ht="15" x14ac:dyDescent="0.2">
      <c r="A97" s="15">
        <v>53</v>
      </c>
      <c r="B97" s="15" t="s">
        <v>160</v>
      </c>
      <c r="C97" s="1">
        <v>2</v>
      </c>
      <c r="E97" s="1">
        <v>6</v>
      </c>
      <c r="F97" s="1">
        <v>1</v>
      </c>
      <c r="J97" s="5">
        <f t="shared" si="2"/>
        <v>9</v>
      </c>
    </row>
    <row r="98" spans="1:12" ht="15" x14ac:dyDescent="0.2"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2"/>
        <v>0</v>
      </c>
      <c r="L98" s="1" t="s">
        <v>2</v>
      </c>
    </row>
    <row r="99" spans="1:12" ht="15" x14ac:dyDescent="0.2">
      <c r="A99" s="15">
        <v>54</v>
      </c>
      <c r="B99" s="15" t="s">
        <v>165</v>
      </c>
      <c r="C99" s="1">
        <v>3</v>
      </c>
      <c r="D99" s="1">
        <v>2</v>
      </c>
      <c r="E99" s="1">
        <v>4</v>
      </c>
      <c r="J99" s="5">
        <f t="shared" si="2"/>
        <v>9</v>
      </c>
    </row>
    <row r="100" spans="1:12" ht="15" x14ac:dyDescent="0.2">
      <c r="C100" s="16" t="s">
        <v>166</v>
      </c>
      <c r="D100" s="12" t="s">
        <v>167</v>
      </c>
      <c r="E100" s="12" t="s">
        <v>168</v>
      </c>
      <c r="J100" s="5">
        <f t="shared" si="2"/>
        <v>0</v>
      </c>
    </row>
    <row r="101" spans="1:12" ht="15" x14ac:dyDescent="0.2">
      <c r="A101" s="15">
        <v>55</v>
      </c>
      <c r="B101" s="15" t="s">
        <v>169</v>
      </c>
      <c r="C101" s="1">
        <v>7</v>
      </c>
      <c r="D101" s="1">
        <v>1</v>
      </c>
      <c r="E101" s="1">
        <v>1</v>
      </c>
      <c r="J101" s="5">
        <f t="shared" si="2"/>
        <v>9</v>
      </c>
    </row>
    <row r="102" spans="1:12" ht="15" x14ac:dyDescent="0.2"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2"/>
        <v>0</v>
      </c>
    </row>
    <row r="103" spans="1:12" ht="15" x14ac:dyDescent="0.2">
      <c r="A103" s="15">
        <v>56</v>
      </c>
      <c r="B103" s="15" t="s">
        <v>173</v>
      </c>
      <c r="C103" s="1">
        <v>9</v>
      </c>
      <c r="J103" s="5">
        <f t="shared" si="2"/>
        <v>9</v>
      </c>
    </row>
    <row r="104" spans="1:12" ht="15" x14ac:dyDescent="0.2"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2"/>
        <v>0</v>
      </c>
    </row>
    <row r="105" spans="1:12" ht="15" x14ac:dyDescent="0.2">
      <c r="A105" s="15">
        <v>57</v>
      </c>
      <c r="B105" s="15" t="s">
        <v>178</v>
      </c>
      <c r="C105" s="1">
        <v>5</v>
      </c>
      <c r="F105" s="1">
        <v>4</v>
      </c>
      <c r="J105" s="5">
        <f t="shared" si="2"/>
        <v>9</v>
      </c>
    </row>
    <row r="106" spans="1:12" ht="12.75" x14ac:dyDescent="0.15">
      <c r="D106" s="1">
        <v>0</v>
      </c>
    </row>
    <row r="107" spans="1:12" ht="12.75" x14ac:dyDescent="0.15">
      <c r="C107" s="70" t="s">
        <v>179</v>
      </c>
      <c r="D107" s="71"/>
    </row>
    <row r="108" spans="1:12" ht="12.75" x14ac:dyDescent="0.15">
      <c r="A108" s="17"/>
      <c r="B108" s="17"/>
      <c r="C108" s="18" t="s">
        <v>180</v>
      </c>
      <c r="D108" s="19"/>
    </row>
    <row r="109" spans="1:12" ht="15" x14ac:dyDescent="0.2">
      <c r="A109" s="20"/>
      <c r="B109" s="20" t="s">
        <v>181</v>
      </c>
      <c r="C109" s="2" t="s">
        <v>182</v>
      </c>
      <c r="D109" s="2" t="s">
        <v>183</v>
      </c>
    </row>
    <row r="110" spans="1:12" ht="15" x14ac:dyDescent="0.2">
      <c r="A110" s="24">
        <v>1</v>
      </c>
      <c r="B110" s="36" t="s">
        <v>249</v>
      </c>
      <c r="C110" s="23" t="s">
        <v>190</v>
      </c>
      <c r="D110" s="23" t="s">
        <v>230</v>
      </c>
    </row>
    <row r="111" spans="1:12" ht="15" x14ac:dyDescent="0.2">
      <c r="A111" s="24">
        <v>2</v>
      </c>
      <c r="B111" s="20" t="s">
        <v>250</v>
      </c>
      <c r="C111" s="2" t="s">
        <v>188</v>
      </c>
      <c r="D111" s="2" t="s">
        <v>188</v>
      </c>
    </row>
    <row r="112" spans="1:12" ht="15" x14ac:dyDescent="0.2">
      <c r="A112" s="24">
        <v>3</v>
      </c>
      <c r="B112" s="20" t="s">
        <v>251</v>
      </c>
      <c r="C112" s="2" t="s">
        <v>188</v>
      </c>
      <c r="D112" s="2" t="s">
        <v>198</v>
      </c>
    </row>
    <row r="113" spans="1:4" ht="15" x14ac:dyDescent="0.2">
      <c r="A113" s="24">
        <v>4</v>
      </c>
      <c r="B113" s="20" t="s">
        <v>252</v>
      </c>
      <c r="C113" s="2" t="s">
        <v>188</v>
      </c>
      <c r="D113" s="2" t="s">
        <v>198</v>
      </c>
    </row>
    <row r="114" spans="1:4" ht="15" x14ac:dyDescent="0.2">
      <c r="A114" s="24">
        <v>5</v>
      </c>
      <c r="B114" s="20" t="s">
        <v>253</v>
      </c>
      <c r="C114" s="2" t="s">
        <v>188</v>
      </c>
      <c r="D114" s="2" t="s">
        <v>188</v>
      </c>
    </row>
    <row r="115" spans="1:4" ht="12.75" x14ac:dyDescent="0.15">
      <c r="A115" s="24">
        <v>6</v>
      </c>
      <c r="B115" s="35" t="s">
        <v>254</v>
      </c>
      <c r="C115" s="23" t="s">
        <v>186</v>
      </c>
      <c r="D115" s="23" t="s">
        <v>219</v>
      </c>
    </row>
    <row r="116" spans="1:4" ht="12.75" x14ac:dyDescent="0.15">
      <c r="A116" s="24">
        <v>7</v>
      </c>
      <c r="B116" s="35" t="s">
        <v>255</v>
      </c>
      <c r="C116" s="23" t="s">
        <v>238</v>
      </c>
      <c r="D116" s="23" t="s">
        <v>256</v>
      </c>
    </row>
    <row r="117" spans="1:4" ht="15" x14ac:dyDescent="0.2">
      <c r="A117" s="24">
        <v>8</v>
      </c>
      <c r="B117" s="20" t="s">
        <v>257</v>
      </c>
      <c r="C117" s="2" t="s">
        <v>188</v>
      </c>
      <c r="D117" s="2" t="s">
        <v>198</v>
      </c>
    </row>
    <row r="118" spans="1:4" ht="12.75" x14ac:dyDescent="0.15">
      <c r="A118" s="24">
        <v>9</v>
      </c>
      <c r="B118" s="39" t="s">
        <v>258</v>
      </c>
      <c r="C118" s="23" t="s">
        <v>219</v>
      </c>
      <c r="D118" s="23" t="s">
        <v>219</v>
      </c>
    </row>
    <row r="119" spans="1:4" ht="12.75" x14ac:dyDescent="0.15">
      <c r="A119" s="24">
        <v>10</v>
      </c>
      <c r="B119" s="35" t="s">
        <v>259</v>
      </c>
      <c r="C119" s="23" t="s">
        <v>219</v>
      </c>
      <c r="D119" s="23" t="s">
        <v>238</v>
      </c>
    </row>
    <row r="120" spans="1:4" ht="15" x14ac:dyDescent="0.2">
      <c r="A120" s="24">
        <v>11</v>
      </c>
      <c r="B120" s="20" t="s">
        <v>260</v>
      </c>
      <c r="C120" s="2" t="s">
        <v>188</v>
      </c>
      <c r="D120" s="2" t="s">
        <v>193</v>
      </c>
    </row>
    <row r="121" spans="1:4" ht="15" x14ac:dyDescent="0.2">
      <c r="A121" s="24">
        <v>12</v>
      </c>
      <c r="B121" s="20" t="s">
        <v>261</v>
      </c>
      <c r="C121" s="2" t="s">
        <v>188</v>
      </c>
      <c r="D121" s="2" t="s">
        <v>198</v>
      </c>
    </row>
    <row r="122" spans="1:4" ht="15" x14ac:dyDescent="0.2">
      <c r="A122" s="24">
        <v>13</v>
      </c>
      <c r="B122" s="20" t="s">
        <v>262</v>
      </c>
      <c r="C122" s="2" t="s">
        <v>188</v>
      </c>
      <c r="D122" s="2" t="s">
        <v>190</v>
      </c>
    </row>
    <row r="123" spans="1:4" ht="12.75" x14ac:dyDescent="0.15">
      <c r="A123" s="24">
        <v>14</v>
      </c>
      <c r="B123" s="35" t="s">
        <v>263</v>
      </c>
      <c r="C123" s="23" t="s">
        <v>219</v>
      </c>
      <c r="D123" s="23" t="s">
        <v>238</v>
      </c>
    </row>
    <row r="124" spans="1:4" ht="15" x14ac:dyDescent="0.2">
      <c r="A124" s="24">
        <v>15</v>
      </c>
      <c r="B124" s="27" t="s">
        <v>264</v>
      </c>
      <c r="C124" s="28" t="s">
        <v>198</v>
      </c>
      <c r="D124" s="28" t="s">
        <v>185</v>
      </c>
    </row>
    <row r="125" spans="1:4" ht="12.75" x14ac:dyDescent="0.15">
      <c r="A125" s="24">
        <v>16</v>
      </c>
      <c r="B125" s="38" t="s">
        <v>265</v>
      </c>
      <c r="C125" s="2" t="s">
        <v>188</v>
      </c>
      <c r="D125" s="2" t="s">
        <v>190</v>
      </c>
    </row>
    <row r="126" spans="1:4" ht="12.75" x14ac:dyDescent="0.15">
      <c r="A126" s="24">
        <v>17</v>
      </c>
      <c r="B126" s="38" t="s">
        <v>266</v>
      </c>
      <c r="C126" s="2" t="s">
        <v>188</v>
      </c>
      <c r="D126" s="2" t="s">
        <v>190</v>
      </c>
    </row>
    <row r="127" spans="1:4" ht="12.75" x14ac:dyDescent="0.15">
      <c r="A127" s="24">
        <v>18</v>
      </c>
      <c r="B127" s="35" t="s">
        <v>267</v>
      </c>
      <c r="C127" s="23" t="s">
        <v>239</v>
      </c>
      <c r="D127" s="23" t="s">
        <v>239</v>
      </c>
    </row>
    <row r="128" spans="1:4" ht="15" x14ac:dyDescent="0.2">
      <c r="A128" s="24">
        <v>19</v>
      </c>
      <c r="B128" s="20" t="s">
        <v>268</v>
      </c>
      <c r="C128" s="2" t="s">
        <v>188</v>
      </c>
      <c r="D128" s="2" t="s">
        <v>188</v>
      </c>
    </row>
    <row r="129" spans="1:4" ht="15" x14ac:dyDescent="0.2">
      <c r="A129" s="24">
        <v>20</v>
      </c>
      <c r="B129" s="20" t="s">
        <v>269</v>
      </c>
      <c r="C129" s="2" t="s">
        <v>198</v>
      </c>
      <c r="D129" s="2" t="s">
        <v>190</v>
      </c>
    </row>
    <row r="130" spans="1:4" ht="15" x14ac:dyDescent="0.2">
      <c r="A130" s="24">
        <v>21</v>
      </c>
      <c r="B130" s="20" t="s">
        <v>270</v>
      </c>
      <c r="C130" s="2" t="s">
        <v>188</v>
      </c>
      <c r="D130" s="2" t="s">
        <v>198</v>
      </c>
    </row>
    <row r="131" spans="1:4" ht="12.75" x14ac:dyDescent="0.15">
      <c r="A131" s="24">
        <v>22</v>
      </c>
      <c r="B131" s="35" t="s">
        <v>271</v>
      </c>
      <c r="C131" s="23" t="s">
        <v>239</v>
      </c>
      <c r="D131" s="23" t="s">
        <v>239</v>
      </c>
    </row>
    <row r="132" spans="1:4" ht="15" x14ac:dyDescent="0.2">
      <c r="A132" s="24">
        <v>23</v>
      </c>
      <c r="B132" s="27" t="s">
        <v>272</v>
      </c>
      <c r="C132" s="28" t="s">
        <v>188</v>
      </c>
      <c r="D132" s="28" t="s">
        <v>185</v>
      </c>
    </row>
    <row r="133" spans="1:4" ht="15" x14ac:dyDescent="0.2">
      <c r="A133" s="24">
        <v>24</v>
      </c>
      <c r="B133" s="20" t="s">
        <v>273</v>
      </c>
      <c r="C133" s="2" t="s">
        <v>188</v>
      </c>
      <c r="D133" s="2" t="s">
        <v>188</v>
      </c>
    </row>
    <row r="135" spans="1:4" ht="12.75" x14ac:dyDescent="0.15">
      <c r="B135" s="18" t="s">
        <v>210</v>
      </c>
      <c r="C135" s="37">
        <f>SUM(7/24)</f>
        <v>0.29166666666666669</v>
      </c>
    </row>
    <row r="136" spans="1:4" ht="12.75" x14ac:dyDescent="0.15">
      <c r="B136" s="38" t="s">
        <v>254</v>
      </c>
      <c r="C136" s="17"/>
    </row>
    <row r="137" spans="1:4" ht="12.75" x14ac:dyDescent="0.15">
      <c r="B137" s="38" t="s">
        <v>255</v>
      </c>
      <c r="C137" s="17"/>
    </row>
    <row r="138" spans="1:4" ht="12.75" x14ac:dyDescent="0.15">
      <c r="B138" s="40" t="s">
        <v>258</v>
      </c>
      <c r="C138" s="17"/>
    </row>
    <row r="139" spans="1:4" ht="12.75" x14ac:dyDescent="0.15">
      <c r="B139" s="38" t="s">
        <v>259</v>
      </c>
      <c r="C139" s="17"/>
    </row>
    <row r="140" spans="1:4" ht="12.75" x14ac:dyDescent="0.15">
      <c r="B140" s="38" t="s">
        <v>263</v>
      </c>
      <c r="C140" s="17"/>
    </row>
    <row r="141" spans="1:4" ht="12.75" x14ac:dyDescent="0.15">
      <c r="B141" s="38" t="s">
        <v>267</v>
      </c>
      <c r="C141" s="17"/>
    </row>
    <row r="142" spans="1:4" ht="12.75" x14ac:dyDescent="0.15">
      <c r="B142" s="38" t="s">
        <v>271</v>
      </c>
      <c r="C142" s="17"/>
    </row>
    <row r="143" spans="1:4" ht="12.75" x14ac:dyDescent="0.15">
      <c r="B143" s="17"/>
      <c r="C143" s="17"/>
    </row>
    <row r="144" spans="1:4" ht="12.75" x14ac:dyDescent="0.15">
      <c r="B144" s="18" t="s">
        <v>243</v>
      </c>
      <c r="C144" s="31">
        <v>0</v>
      </c>
    </row>
    <row r="145" spans="2:3" ht="12.75" x14ac:dyDescent="0.15">
      <c r="B145" s="17"/>
      <c r="C145" s="17"/>
    </row>
  </sheetData>
  <mergeCells count="3">
    <mergeCell ref="B55:B56"/>
    <mergeCell ref="C55:G55"/>
    <mergeCell ref="C107:D10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W1012"/>
  <sheetViews>
    <sheetView workbookViewId="0"/>
  </sheetViews>
  <sheetFormatPr defaultColWidth="14.42578125" defaultRowHeight="15.75" customHeight="1" x14ac:dyDescent="0.15"/>
  <cols>
    <col min="2" max="2" width="30.87890625" customWidth="1"/>
  </cols>
  <sheetData>
    <row r="1" spans="1:23" ht="15.75" customHeight="1" x14ac:dyDescent="0.15">
      <c r="B1" s="41"/>
      <c r="C1" s="1"/>
      <c r="D1" s="1" t="s">
        <v>274</v>
      </c>
      <c r="E1" s="1"/>
      <c r="F1" s="2" t="s">
        <v>1</v>
      </c>
      <c r="G1" s="2">
        <v>20</v>
      </c>
      <c r="W1" s="1" t="s">
        <v>2</v>
      </c>
    </row>
    <row r="2" spans="1:23" ht="15" x14ac:dyDescent="0.2">
      <c r="B2" s="41"/>
      <c r="C2" s="1"/>
      <c r="D2" s="1"/>
      <c r="E2" s="1"/>
      <c r="F2" s="2" t="s">
        <v>3</v>
      </c>
      <c r="G2" s="42">
        <v>14</v>
      </c>
    </row>
    <row r="3" spans="1:23" ht="15" x14ac:dyDescent="0.2">
      <c r="B3" s="41"/>
      <c r="C3" s="1"/>
      <c r="D3" s="1"/>
      <c r="E3" s="1"/>
      <c r="F3" s="2" t="s">
        <v>4</v>
      </c>
      <c r="G3" s="43">
        <v>0.7</v>
      </c>
    </row>
    <row r="4" spans="1:23" ht="12.75" x14ac:dyDescent="0.15">
      <c r="B4" s="41"/>
      <c r="C4" s="1"/>
      <c r="D4" s="1"/>
      <c r="E4" s="1"/>
      <c r="F4" s="1"/>
      <c r="G4" s="1"/>
    </row>
    <row r="5" spans="1:23" ht="12.75" x14ac:dyDescent="0.15">
      <c r="B5" s="41"/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</row>
    <row r="6" spans="1:23" ht="12.75" x14ac:dyDescent="0.15">
      <c r="A6" s="1">
        <v>1</v>
      </c>
      <c r="B6" s="44" t="s">
        <v>11</v>
      </c>
      <c r="E6" s="1">
        <v>11</v>
      </c>
      <c r="F6" s="1">
        <v>3</v>
      </c>
      <c r="J6" s="4">
        <f>SUM(C6:G6)</f>
        <v>14</v>
      </c>
    </row>
    <row r="7" spans="1:23" ht="12.75" x14ac:dyDescent="0.15">
      <c r="B7" s="41"/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275</v>
      </c>
    </row>
    <row r="8" spans="1:23" ht="12.75" x14ac:dyDescent="0.15">
      <c r="A8" s="1">
        <v>2</v>
      </c>
      <c r="B8" s="44" t="s">
        <v>18</v>
      </c>
      <c r="C8" s="1">
        <v>7</v>
      </c>
      <c r="D8" s="1">
        <v>1</v>
      </c>
      <c r="F8" s="1">
        <v>2</v>
      </c>
      <c r="G8" s="1">
        <v>2</v>
      </c>
      <c r="H8" s="1">
        <v>2</v>
      </c>
      <c r="J8" s="4">
        <f>SUM(C8:H8)</f>
        <v>14</v>
      </c>
    </row>
    <row r="9" spans="1:23" ht="12.75" x14ac:dyDescent="0.15">
      <c r="A9" s="1">
        <v>3</v>
      </c>
      <c r="B9" s="44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B10" s="41"/>
      <c r="C10" s="1">
        <v>4</v>
      </c>
      <c r="D10" s="1">
        <v>1</v>
      </c>
      <c r="F10" s="1">
        <v>4</v>
      </c>
      <c r="G10" s="1">
        <v>5</v>
      </c>
      <c r="J10" s="4">
        <f>SUM(C10:H10)</f>
        <v>14</v>
      </c>
    </row>
    <row r="11" spans="1:23" ht="12.75" x14ac:dyDescent="0.15">
      <c r="B11" s="41"/>
      <c r="C11" s="1"/>
      <c r="D11" s="1"/>
      <c r="E11" s="1"/>
      <c r="F11" s="1"/>
    </row>
    <row r="12" spans="1:23" ht="12.75" x14ac:dyDescent="0.15">
      <c r="B12" s="41"/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</row>
    <row r="13" spans="1:23" ht="12.75" x14ac:dyDescent="0.15">
      <c r="A13" s="1">
        <v>4</v>
      </c>
      <c r="B13" s="44" t="s">
        <v>26</v>
      </c>
      <c r="D13" s="1">
        <v>3</v>
      </c>
      <c r="E13" s="1">
        <v>7</v>
      </c>
      <c r="F13" s="1">
        <v>3</v>
      </c>
      <c r="G13" s="1">
        <v>1</v>
      </c>
      <c r="J13" s="4">
        <f>SUM(C13:H13)</f>
        <v>14</v>
      </c>
    </row>
    <row r="14" spans="1:23" ht="12.75" x14ac:dyDescent="0.15">
      <c r="B14" s="41"/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29</v>
      </c>
    </row>
    <row r="15" spans="1:23" ht="12.75" x14ac:dyDescent="0.15">
      <c r="A15" s="1">
        <v>5</v>
      </c>
      <c r="B15" s="44" t="s">
        <v>30</v>
      </c>
      <c r="C15" s="1">
        <v>4</v>
      </c>
      <c r="E15" s="1">
        <v>1</v>
      </c>
      <c r="F15" s="1">
        <v>9</v>
      </c>
      <c r="J15" s="4">
        <f>SUM(C15:H15)</f>
        <v>14</v>
      </c>
    </row>
    <row r="16" spans="1:23" ht="12.75" x14ac:dyDescent="0.15">
      <c r="B16" s="41"/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44" t="s">
        <v>31</v>
      </c>
      <c r="C17" s="1">
        <v>9</v>
      </c>
      <c r="D17" s="1">
        <v>2</v>
      </c>
      <c r="F17" s="1">
        <v>1</v>
      </c>
      <c r="G17" s="1">
        <v>2</v>
      </c>
      <c r="J17" s="4">
        <f>SUM(C17:H17)</f>
        <v>14</v>
      </c>
    </row>
    <row r="18" spans="1:11" ht="12.75" x14ac:dyDescent="0.15">
      <c r="B18" s="41"/>
      <c r="C18" s="1"/>
      <c r="D18" s="1"/>
      <c r="E18" s="1"/>
      <c r="F18" s="1"/>
      <c r="G18" s="1"/>
    </row>
    <row r="19" spans="1:11" ht="12.75" x14ac:dyDescent="0.15">
      <c r="B19" s="41"/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</row>
    <row r="20" spans="1:11" ht="12.75" x14ac:dyDescent="0.15">
      <c r="A20" s="1">
        <v>7</v>
      </c>
      <c r="B20" s="44" t="s">
        <v>37</v>
      </c>
      <c r="C20" s="1">
        <v>9</v>
      </c>
      <c r="D20" s="1">
        <v>3</v>
      </c>
      <c r="E20" s="1">
        <v>1</v>
      </c>
      <c r="F20" s="1">
        <v>1</v>
      </c>
      <c r="J20" s="4">
        <f>SUM(C20:H20)</f>
        <v>14</v>
      </c>
    </row>
    <row r="21" spans="1:11" ht="12.75" x14ac:dyDescent="0.15">
      <c r="B21" s="41"/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</row>
    <row r="22" spans="1:11" ht="12.75" x14ac:dyDescent="0.15">
      <c r="A22" s="1">
        <v>8</v>
      </c>
      <c r="B22" s="44" t="s">
        <v>43</v>
      </c>
      <c r="C22" s="1">
        <v>11</v>
      </c>
      <c r="D22" s="1">
        <v>1</v>
      </c>
      <c r="E22" s="1">
        <v>1</v>
      </c>
      <c r="F22" s="1">
        <v>1</v>
      </c>
      <c r="J22" s="4">
        <f>SUM(C22:H22)</f>
        <v>14</v>
      </c>
    </row>
    <row r="23" spans="1:11" ht="12.75" x14ac:dyDescent="0.15">
      <c r="B23" s="41"/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</row>
    <row r="24" spans="1:11" ht="12.75" x14ac:dyDescent="0.15">
      <c r="A24" s="1">
        <v>9</v>
      </c>
      <c r="B24" s="44" t="s">
        <v>48</v>
      </c>
      <c r="C24" s="1">
        <v>1</v>
      </c>
      <c r="D24" s="1">
        <v>3</v>
      </c>
      <c r="E24" s="1">
        <v>3</v>
      </c>
      <c r="F24" s="1">
        <v>6</v>
      </c>
    </row>
    <row r="25" spans="1:11" ht="12.75" x14ac:dyDescent="0.15">
      <c r="A25" s="1"/>
      <c r="B25" s="44"/>
      <c r="C25" s="1" t="s">
        <v>49</v>
      </c>
      <c r="D25" s="1" t="s">
        <v>50</v>
      </c>
      <c r="E25" s="1" t="s">
        <v>51</v>
      </c>
      <c r="F25" s="1" t="s">
        <v>52</v>
      </c>
      <c r="G25" s="1" t="s">
        <v>53</v>
      </c>
      <c r="H25" s="1" t="s">
        <v>54</v>
      </c>
      <c r="I25" s="1" t="s">
        <v>55</v>
      </c>
      <c r="J25" s="1" t="s">
        <v>24</v>
      </c>
    </row>
    <row r="26" spans="1:11" ht="12.75" x14ac:dyDescent="0.15">
      <c r="A26" s="1">
        <v>10</v>
      </c>
      <c r="B26" s="44" t="s">
        <v>56</v>
      </c>
      <c r="D26" s="1">
        <v>2</v>
      </c>
      <c r="E26" s="1">
        <v>1</v>
      </c>
      <c r="F26" s="1">
        <v>1</v>
      </c>
      <c r="G26" s="1">
        <v>1</v>
      </c>
      <c r="I26" s="1">
        <v>4</v>
      </c>
      <c r="J26" s="1">
        <v>8</v>
      </c>
      <c r="K26" s="4">
        <f t="shared" ref="K26:K27" si="0">SUM(C26:J26)</f>
        <v>17</v>
      </c>
    </row>
    <row r="27" spans="1:11" ht="12.75" x14ac:dyDescent="0.15">
      <c r="A27" s="1">
        <v>11</v>
      </c>
      <c r="B27" s="44" t="s">
        <v>57</v>
      </c>
      <c r="D27" s="1">
        <v>2</v>
      </c>
      <c r="E27" s="1">
        <v>1</v>
      </c>
      <c r="F27" s="1">
        <v>2</v>
      </c>
      <c r="G27" s="1">
        <v>1</v>
      </c>
      <c r="I27" s="1">
        <v>3</v>
      </c>
      <c r="J27" s="1">
        <v>8</v>
      </c>
      <c r="K27" s="4">
        <f t="shared" si="0"/>
        <v>17</v>
      </c>
    </row>
    <row r="28" spans="1:11" ht="15" x14ac:dyDescent="0.2">
      <c r="B28" s="41"/>
      <c r="C28" s="1" t="s">
        <v>58</v>
      </c>
      <c r="D28" s="1" t="s">
        <v>59</v>
      </c>
      <c r="J28" s="5">
        <f t="shared" ref="J28:J51" si="1">SUM(C28:H28)</f>
        <v>0</v>
      </c>
    </row>
    <row r="29" spans="1:11" ht="15" x14ac:dyDescent="0.2">
      <c r="A29" s="1">
        <v>12</v>
      </c>
      <c r="B29" s="44" t="s">
        <v>60</v>
      </c>
      <c r="C29" s="1">
        <v>2</v>
      </c>
      <c r="D29" s="1">
        <v>10</v>
      </c>
      <c r="J29" s="5">
        <f t="shared" si="1"/>
        <v>12</v>
      </c>
    </row>
    <row r="30" spans="1:11" ht="15" x14ac:dyDescent="0.2">
      <c r="B30" s="41"/>
      <c r="C30" s="1" t="s">
        <v>61</v>
      </c>
      <c r="D30" s="1" t="s">
        <v>62</v>
      </c>
      <c r="E30" s="1" t="s">
        <v>63</v>
      </c>
      <c r="J30" s="5">
        <f t="shared" si="1"/>
        <v>0</v>
      </c>
    </row>
    <row r="31" spans="1:11" ht="15" x14ac:dyDescent="0.2">
      <c r="A31" s="1">
        <v>13</v>
      </c>
      <c r="B31" s="44" t="s">
        <v>64</v>
      </c>
      <c r="C31" s="1">
        <v>9</v>
      </c>
      <c r="E31" s="1">
        <v>3</v>
      </c>
      <c r="J31" s="5">
        <f t="shared" si="1"/>
        <v>12</v>
      </c>
    </row>
    <row r="32" spans="1:11" ht="15" x14ac:dyDescent="0.2">
      <c r="B32" s="41"/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J32" s="5">
        <f t="shared" si="1"/>
        <v>0</v>
      </c>
    </row>
    <row r="33" spans="1:10" ht="15" x14ac:dyDescent="0.2">
      <c r="A33" s="1">
        <v>14</v>
      </c>
      <c r="B33" s="44" t="s">
        <v>70</v>
      </c>
      <c r="C33" s="1">
        <v>4</v>
      </c>
      <c r="D33" s="1">
        <v>6</v>
      </c>
      <c r="E33" s="1">
        <v>3</v>
      </c>
      <c r="F33" s="1">
        <v>5</v>
      </c>
      <c r="G33" s="1">
        <v>6</v>
      </c>
      <c r="J33" s="5">
        <f t="shared" si="1"/>
        <v>24</v>
      </c>
    </row>
    <row r="34" spans="1:10" ht="15" x14ac:dyDescent="0.2">
      <c r="B34" s="41"/>
      <c r="J34" s="5">
        <f t="shared" si="1"/>
        <v>0</v>
      </c>
    </row>
    <row r="35" spans="1:10" ht="15" x14ac:dyDescent="0.2">
      <c r="A35" s="1">
        <v>15</v>
      </c>
      <c r="B35" s="44" t="s">
        <v>71</v>
      </c>
      <c r="J35" s="5">
        <f t="shared" si="1"/>
        <v>0</v>
      </c>
    </row>
    <row r="36" spans="1:10" ht="15" x14ac:dyDescent="0.2">
      <c r="A36" s="1">
        <v>15</v>
      </c>
      <c r="B36" s="44" t="s">
        <v>72</v>
      </c>
      <c r="C36" s="1">
        <v>11</v>
      </c>
      <c r="J36" s="5">
        <f t="shared" si="1"/>
        <v>11</v>
      </c>
    </row>
    <row r="37" spans="1:10" ht="15" x14ac:dyDescent="0.2">
      <c r="A37" s="1">
        <v>16</v>
      </c>
      <c r="B37" s="44" t="s">
        <v>73</v>
      </c>
      <c r="C37" s="1">
        <v>3</v>
      </c>
      <c r="J37" s="5">
        <f t="shared" si="1"/>
        <v>3</v>
      </c>
    </row>
    <row r="38" spans="1:10" ht="15" x14ac:dyDescent="0.2">
      <c r="A38" s="1">
        <v>17</v>
      </c>
      <c r="B38" s="44" t="s">
        <v>74</v>
      </c>
      <c r="C38" s="1">
        <v>4</v>
      </c>
      <c r="J38" s="5">
        <f t="shared" si="1"/>
        <v>4</v>
      </c>
    </row>
    <row r="39" spans="1:10" ht="15" x14ac:dyDescent="0.2">
      <c r="A39" s="1">
        <v>18</v>
      </c>
      <c r="B39" s="44" t="s">
        <v>75</v>
      </c>
      <c r="C39" s="1">
        <v>11</v>
      </c>
      <c r="J39" s="5">
        <f t="shared" si="1"/>
        <v>11</v>
      </c>
    </row>
    <row r="40" spans="1:10" ht="15" x14ac:dyDescent="0.2">
      <c r="A40" s="1">
        <v>19</v>
      </c>
      <c r="B40" s="44" t="s">
        <v>76</v>
      </c>
      <c r="C40" s="1">
        <v>9</v>
      </c>
      <c r="J40" s="5">
        <f t="shared" si="1"/>
        <v>9</v>
      </c>
    </row>
    <row r="41" spans="1:10" ht="15" x14ac:dyDescent="0.2">
      <c r="A41" s="1">
        <v>20</v>
      </c>
      <c r="B41" s="44" t="s">
        <v>77</v>
      </c>
      <c r="C41" s="1">
        <v>1</v>
      </c>
      <c r="J41" s="5">
        <f t="shared" si="1"/>
        <v>1</v>
      </c>
    </row>
    <row r="42" spans="1:10" ht="15" x14ac:dyDescent="0.2">
      <c r="A42" s="1">
        <v>21</v>
      </c>
      <c r="B42" s="44" t="s">
        <v>78</v>
      </c>
      <c r="C42" s="1">
        <v>2</v>
      </c>
      <c r="J42" s="5">
        <f t="shared" si="1"/>
        <v>2</v>
      </c>
    </row>
    <row r="43" spans="1:10" ht="15" x14ac:dyDescent="0.2">
      <c r="A43" s="1">
        <v>22</v>
      </c>
      <c r="B43" s="44" t="s">
        <v>79</v>
      </c>
      <c r="C43" s="1">
        <v>10</v>
      </c>
      <c r="J43" s="5">
        <f t="shared" si="1"/>
        <v>10</v>
      </c>
    </row>
    <row r="44" spans="1:10" ht="15" x14ac:dyDescent="0.2">
      <c r="A44" s="1">
        <v>23</v>
      </c>
      <c r="B44" s="44" t="s">
        <v>80</v>
      </c>
      <c r="C44" s="1">
        <v>5</v>
      </c>
      <c r="J44" s="5">
        <f t="shared" si="1"/>
        <v>5</v>
      </c>
    </row>
    <row r="45" spans="1:10" ht="15" x14ac:dyDescent="0.2">
      <c r="A45" s="1">
        <v>24</v>
      </c>
      <c r="B45" s="44" t="s">
        <v>81</v>
      </c>
      <c r="C45" s="1">
        <v>11</v>
      </c>
      <c r="J45" s="5">
        <f t="shared" si="1"/>
        <v>11</v>
      </c>
    </row>
    <row r="46" spans="1:10" ht="15" x14ac:dyDescent="0.2">
      <c r="A46" s="1">
        <v>25</v>
      </c>
      <c r="B46" s="44" t="s">
        <v>82</v>
      </c>
      <c r="C46" s="1">
        <v>5</v>
      </c>
      <c r="J46" s="5">
        <f t="shared" si="1"/>
        <v>5</v>
      </c>
    </row>
    <row r="47" spans="1:10" ht="15" x14ac:dyDescent="0.2">
      <c r="A47" s="1">
        <v>26</v>
      </c>
      <c r="B47" s="44" t="s">
        <v>83</v>
      </c>
      <c r="C47" s="1">
        <v>11</v>
      </c>
      <c r="J47" s="5">
        <f t="shared" si="1"/>
        <v>11</v>
      </c>
    </row>
    <row r="48" spans="1:10" ht="15" x14ac:dyDescent="0.2">
      <c r="A48" s="1">
        <v>27</v>
      </c>
      <c r="B48" s="44" t="s">
        <v>84</v>
      </c>
      <c r="C48" s="1">
        <v>7</v>
      </c>
      <c r="J48" s="5">
        <f t="shared" si="1"/>
        <v>7</v>
      </c>
    </row>
    <row r="49" spans="1:10" ht="15" x14ac:dyDescent="0.2">
      <c r="A49" s="1">
        <v>28</v>
      </c>
      <c r="B49" s="44" t="s">
        <v>85</v>
      </c>
      <c r="C49" s="1">
        <v>6</v>
      </c>
      <c r="J49" s="5">
        <f t="shared" si="1"/>
        <v>6</v>
      </c>
    </row>
    <row r="50" spans="1:10" ht="15" x14ac:dyDescent="0.2">
      <c r="B50" s="41"/>
      <c r="C50" s="1" t="s">
        <v>58</v>
      </c>
      <c r="D50" s="1" t="s">
        <v>59</v>
      </c>
      <c r="E50" s="1" t="s">
        <v>111</v>
      </c>
      <c r="J50" s="5">
        <f t="shared" si="1"/>
        <v>0</v>
      </c>
    </row>
    <row r="51" spans="1:10" ht="15" x14ac:dyDescent="0.2">
      <c r="A51" s="1">
        <v>29</v>
      </c>
      <c r="B51" s="44" t="s">
        <v>86</v>
      </c>
      <c r="C51" s="1">
        <v>12</v>
      </c>
      <c r="E51" s="1">
        <v>2</v>
      </c>
      <c r="J51" s="5">
        <f t="shared" si="1"/>
        <v>14</v>
      </c>
    </row>
    <row r="52" spans="1:10" ht="15" x14ac:dyDescent="0.2">
      <c r="B52" s="41"/>
      <c r="J52" s="5"/>
    </row>
    <row r="53" spans="1:10" ht="15" x14ac:dyDescent="0.2">
      <c r="B53" s="41"/>
      <c r="J53" s="5"/>
    </row>
    <row r="54" spans="1:10" ht="15" x14ac:dyDescent="0.2">
      <c r="B54" s="41"/>
      <c r="J54" s="5"/>
    </row>
    <row r="55" spans="1:10" ht="15" x14ac:dyDescent="0.2">
      <c r="A55" s="32"/>
      <c r="B55" s="72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45" t="s">
        <v>94</v>
      </c>
      <c r="C57" s="9">
        <v>1</v>
      </c>
      <c r="D57" s="9">
        <v>6</v>
      </c>
      <c r="E57" s="9">
        <v>4</v>
      </c>
      <c r="F57" s="9"/>
      <c r="G57" s="9">
        <v>1</v>
      </c>
      <c r="J57" s="5"/>
    </row>
    <row r="58" spans="1:10" ht="15" x14ac:dyDescent="0.2">
      <c r="A58" s="33">
        <v>31</v>
      </c>
      <c r="B58" s="45" t="s">
        <v>95</v>
      </c>
      <c r="C58" s="9">
        <v>2</v>
      </c>
      <c r="D58" s="9">
        <v>3</v>
      </c>
      <c r="E58" s="9">
        <v>6</v>
      </c>
      <c r="F58" s="9"/>
      <c r="G58" s="9">
        <v>2</v>
      </c>
      <c r="J58" s="5"/>
    </row>
    <row r="59" spans="1:10" ht="15" x14ac:dyDescent="0.2">
      <c r="A59" s="33">
        <v>32</v>
      </c>
      <c r="B59" s="45" t="s">
        <v>96</v>
      </c>
      <c r="C59" s="9">
        <v>1</v>
      </c>
      <c r="D59" s="9">
        <v>4</v>
      </c>
      <c r="E59" s="9">
        <v>4</v>
      </c>
      <c r="F59" s="9">
        <v>1</v>
      </c>
      <c r="G59" s="9">
        <v>3</v>
      </c>
      <c r="J59" s="5"/>
    </row>
    <row r="60" spans="1:10" ht="15" x14ac:dyDescent="0.2">
      <c r="A60" s="33">
        <v>33</v>
      </c>
      <c r="B60" s="45" t="s">
        <v>97</v>
      </c>
      <c r="C60" s="9">
        <v>1</v>
      </c>
      <c r="D60" s="9">
        <v>1</v>
      </c>
      <c r="E60" s="9">
        <v>3</v>
      </c>
      <c r="F60" s="9">
        <v>2</v>
      </c>
      <c r="G60" s="9">
        <v>6</v>
      </c>
      <c r="J60" s="5"/>
    </row>
    <row r="61" spans="1:10" ht="15" x14ac:dyDescent="0.2">
      <c r="A61" s="33">
        <v>34</v>
      </c>
      <c r="B61" s="45" t="s">
        <v>98</v>
      </c>
      <c r="C61" s="9">
        <v>9</v>
      </c>
      <c r="D61" s="9">
        <v>4</v>
      </c>
      <c r="E61" s="8"/>
      <c r="F61" s="8"/>
      <c r="G61" s="9"/>
      <c r="J61" s="5"/>
    </row>
    <row r="62" spans="1:10" ht="15" x14ac:dyDescent="0.2">
      <c r="A62" s="33">
        <v>35</v>
      </c>
      <c r="B62" s="45" t="s">
        <v>99</v>
      </c>
      <c r="C62" s="9">
        <v>8</v>
      </c>
      <c r="D62" s="9">
        <v>4</v>
      </c>
      <c r="E62" s="9">
        <v>1</v>
      </c>
      <c r="F62" s="8"/>
      <c r="G62" s="8"/>
      <c r="J62" s="5"/>
    </row>
    <row r="63" spans="1:10" ht="15" x14ac:dyDescent="0.2">
      <c r="A63" s="33">
        <v>36</v>
      </c>
      <c r="B63" s="45" t="s">
        <v>100</v>
      </c>
      <c r="C63" s="9">
        <v>10</v>
      </c>
      <c r="D63" s="9">
        <v>3</v>
      </c>
      <c r="E63" s="9"/>
      <c r="F63" s="8"/>
      <c r="G63" s="8"/>
      <c r="J63" s="5"/>
    </row>
    <row r="64" spans="1:10" ht="15" x14ac:dyDescent="0.2">
      <c r="A64" s="33">
        <v>37</v>
      </c>
      <c r="B64" s="45" t="s">
        <v>101</v>
      </c>
      <c r="C64" s="9">
        <v>8</v>
      </c>
      <c r="D64" s="9">
        <v>4</v>
      </c>
      <c r="E64" s="8"/>
      <c r="F64" s="8"/>
      <c r="G64" s="9"/>
      <c r="J64" s="5"/>
    </row>
    <row r="65" spans="1:10" ht="15" x14ac:dyDescent="0.2">
      <c r="A65" s="33">
        <v>38</v>
      </c>
      <c r="B65" s="45" t="s">
        <v>102</v>
      </c>
      <c r="C65" s="9">
        <v>8</v>
      </c>
      <c r="D65" s="9">
        <v>2</v>
      </c>
      <c r="E65" s="9">
        <v>1</v>
      </c>
      <c r="F65" s="8"/>
      <c r="G65" s="9">
        <v>2</v>
      </c>
      <c r="J65" s="5"/>
    </row>
    <row r="66" spans="1:10" ht="21.75" x14ac:dyDescent="0.2">
      <c r="A66" s="33">
        <v>39</v>
      </c>
      <c r="B66" s="45" t="s">
        <v>103</v>
      </c>
      <c r="C66" s="9">
        <v>10</v>
      </c>
      <c r="D66" s="9">
        <v>1</v>
      </c>
      <c r="E66" s="9">
        <v>1</v>
      </c>
      <c r="F66" s="8"/>
      <c r="G66" s="9">
        <v>1</v>
      </c>
      <c r="J66" s="5"/>
    </row>
    <row r="67" spans="1:10" ht="15" x14ac:dyDescent="0.2">
      <c r="B67" s="41"/>
      <c r="J67" s="5"/>
    </row>
    <row r="68" spans="1:10" ht="15" x14ac:dyDescent="0.2">
      <c r="B68" s="41"/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J68" s="5"/>
    </row>
    <row r="69" spans="1:10" ht="15" x14ac:dyDescent="0.2">
      <c r="A69" s="1">
        <v>40</v>
      </c>
      <c r="B69" s="44" t="s">
        <v>110</v>
      </c>
      <c r="C69" s="1">
        <v>8</v>
      </c>
      <c r="F69" s="1">
        <v>2</v>
      </c>
      <c r="H69" s="1">
        <v>4</v>
      </c>
      <c r="J69" s="5">
        <f t="shared" ref="J69:J105" si="2">SUM(C69:H69)</f>
        <v>14</v>
      </c>
    </row>
    <row r="70" spans="1:10" ht="15" x14ac:dyDescent="0.2">
      <c r="B70" s="41"/>
      <c r="C70" s="1" t="s">
        <v>58</v>
      </c>
      <c r="D70" s="1" t="s">
        <v>59</v>
      </c>
      <c r="E70" s="1" t="s">
        <v>111</v>
      </c>
      <c r="J70" s="5">
        <f t="shared" si="2"/>
        <v>0</v>
      </c>
    </row>
    <row r="71" spans="1:10" ht="15" x14ac:dyDescent="0.2">
      <c r="A71" s="1">
        <v>41</v>
      </c>
      <c r="B71" s="44" t="s">
        <v>112</v>
      </c>
      <c r="C71" s="1">
        <v>3</v>
      </c>
      <c r="D71" s="1">
        <v>10</v>
      </c>
      <c r="E71" s="1">
        <v>1</v>
      </c>
      <c r="J71" s="5">
        <f t="shared" si="2"/>
        <v>14</v>
      </c>
    </row>
    <row r="72" spans="1:10" ht="15" x14ac:dyDescent="0.2">
      <c r="B72" s="41"/>
      <c r="C72" s="1" t="s">
        <v>113</v>
      </c>
      <c r="D72" s="1" t="s">
        <v>114</v>
      </c>
      <c r="E72" s="1" t="s">
        <v>276</v>
      </c>
      <c r="F72" s="1" t="s">
        <v>277</v>
      </c>
      <c r="G72" s="1" t="s">
        <v>111</v>
      </c>
      <c r="J72" s="5">
        <f t="shared" si="2"/>
        <v>0</v>
      </c>
    </row>
    <row r="73" spans="1:10" ht="15" x14ac:dyDescent="0.2">
      <c r="A73" s="1">
        <v>42</v>
      </c>
      <c r="B73" s="44" t="s">
        <v>116</v>
      </c>
      <c r="C73" s="1">
        <v>2</v>
      </c>
      <c r="D73" s="1">
        <v>3</v>
      </c>
      <c r="E73" s="1">
        <v>3</v>
      </c>
      <c r="F73" s="1">
        <v>2</v>
      </c>
      <c r="G73" s="1">
        <v>4</v>
      </c>
      <c r="J73" s="5">
        <f t="shared" si="2"/>
        <v>14</v>
      </c>
    </row>
    <row r="74" spans="1:10" ht="15" x14ac:dyDescent="0.2">
      <c r="B74" s="41"/>
      <c r="J74" s="5">
        <f t="shared" si="2"/>
        <v>0</v>
      </c>
    </row>
    <row r="75" spans="1:10" ht="15" x14ac:dyDescent="0.2">
      <c r="B75" s="41"/>
      <c r="C75" s="1" t="s">
        <v>2</v>
      </c>
      <c r="J75" s="5">
        <f t="shared" si="2"/>
        <v>0</v>
      </c>
    </row>
    <row r="76" spans="1:10" ht="15" x14ac:dyDescent="0.2">
      <c r="B76" s="41"/>
      <c r="C76" s="1" t="s">
        <v>117</v>
      </c>
      <c r="D76" s="1" t="s">
        <v>118</v>
      </c>
      <c r="E76" s="1" t="s">
        <v>119</v>
      </c>
      <c r="J76" s="5">
        <f t="shared" si="2"/>
        <v>0</v>
      </c>
    </row>
    <row r="77" spans="1:10" ht="15" x14ac:dyDescent="0.2">
      <c r="A77" s="1">
        <v>43</v>
      </c>
      <c r="B77" s="44" t="s">
        <v>120</v>
      </c>
      <c r="C77" s="1">
        <v>11</v>
      </c>
      <c r="D77" s="1">
        <v>3</v>
      </c>
      <c r="J77" s="5">
        <f t="shared" si="2"/>
        <v>14</v>
      </c>
    </row>
    <row r="78" spans="1:10" ht="15" x14ac:dyDescent="0.2">
      <c r="B78" s="41"/>
      <c r="C78" s="1" t="s">
        <v>121</v>
      </c>
      <c r="D78" s="1" t="s">
        <v>122</v>
      </c>
      <c r="E78" s="1" t="s">
        <v>123</v>
      </c>
      <c r="J78" s="5">
        <f t="shared" si="2"/>
        <v>0</v>
      </c>
    </row>
    <row r="79" spans="1:10" ht="15" x14ac:dyDescent="0.2">
      <c r="A79" s="1">
        <v>44</v>
      </c>
      <c r="B79" s="44" t="s">
        <v>124</v>
      </c>
      <c r="C79" s="1">
        <v>9</v>
      </c>
      <c r="D79" s="1">
        <v>3</v>
      </c>
      <c r="E79" s="1">
        <v>2</v>
      </c>
      <c r="J79" s="5">
        <f t="shared" si="2"/>
        <v>14</v>
      </c>
    </row>
    <row r="80" spans="1:10" ht="15" x14ac:dyDescent="0.2">
      <c r="B80" s="41"/>
      <c r="C80" s="1" t="s">
        <v>125</v>
      </c>
      <c r="D80" s="1" t="s">
        <v>126</v>
      </c>
      <c r="E80" s="1" t="s">
        <v>127</v>
      </c>
      <c r="J80" s="5">
        <f t="shared" si="2"/>
        <v>0</v>
      </c>
    </row>
    <row r="81" spans="1:10" ht="15" x14ac:dyDescent="0.2">
      <c r="A81" s="1">
        <v>45</v>
      </c>
      <c r="B81" s="44" t="s">
        <v>128</v>
      </c>
      <c r="C81" s="1">
        <v>7</v>
      </c>
      <c r="D81" s="1">
        <v>4</v>
      </c>
      <c r="E81" s="1">
        <v>3</v>
      </c>
      <c r="J81" s="5">
        <f t="shared" si="2"/>
        <v>14</v>
      </c>
    </row>
    <row r="82" spans="1:10" ht="15" x14ac:dyDescent="0.2">
      <c r="B82" s="41"/>
      <c r="C82" s="1" t="s">
        <v>129</v>
      </c>
      <c r="D82" s="1" t="s">
        <v>130</v>
      </c>
      <c r="E82" s="1" t="s">
        <v>131</v>
      </c>
      <c r="J82" s="5">
        <f t="shared" si="2"/>
        <v>0</v>
      </c>
    </row>
    <row r="83" spans="1:10" ht="15" x14ac:dyDescent="0.2">
      <c r="A83" s="1">
        <v>46</v>
      </c>
      <c r="B83" s="44" t="s">
        <v>132</v>
      </c>
      <c r="C83" s="1">
        <v>4</v>
      </c>
      <c r="D83" s="1">
        <v>9</v>
      </c>
      <c r="E83" s="1">
        <v>1</v>
      </c>
      <c r="J83" s="5">
        <f t="shared" si="2"/>
        <v>14</v>
      </c>
    </row>
    <row r="84" spans="1:10" ht="15" x14ac:dyDescent="0.2">
      <c r="B84" s="41"/>
      <c r="C84" s="1" t="s">
        <v>133</v>
      </c>
      <c r="D84" s="1" t="s">
        <v>134</v>
      </c>
      <c r="E84" s="1" t="s">
        <v>135</v>
      </c>
      <c r="F84" s="1" t="s">
        <v>136</v>
      </c>
      <c r="J84" s="5">
        <f t="shared" si="2"/>
        <v>0</v>
      </c>
    </row>
    <row r="85" spans="1:10" ht="15" x14ac:dyDescent="0.2">
      <c r="A85" s="1">
        <v>47</v>
      </c>
      <c r="B85" s="44" t="s">
        <v>137</v>
      </c>
      <c r="C85" s="1">
        <v>12</v>
      </c>
      <c r="D85" s="1">
        <v>1</v>
      </c>
      <c r="F85" s="1">
        <v>1</v>
      </c>
      <c r="J85" s="5">
        <f t="shared" si="2"/>
        <v>14</v>
      </c>
    </row>
    <row r="86" spans="1:10" ht="15" x14ac:dyDescent="0.2">
      <c r="A86" s="10"/>
      <c r="B86" s="46"/>
      <c r="C86" s="11" t="s">
        <v>138</v>
      </c>
      <c r="D86" s="12" t="s">
        <v>139</v>
      </c>
      <c r="E86" s="12" t="s">
        <v>140</v>
      </c>
      <c r="F86" s="10"/>
      <c r="G86" s="10"/>
      <c r="J86" s="5">
        <f t="shared" si="2"/>
        <v>0</v>
      </c>
    </row>
    <row r="87" spans="1:10" ht="15" x14ac:dyDescent="0.2">
      <c r="A87" s="13">
        <v>48</v>
      </c>
      <c r="B87" s="47" t="s">
        <v>141</v>
      </c>
      <c r="C87" s="11">
        <v>3</v>
      </c>
      <c r="D87" s="14">
        <v>6</v>
      </c>
      <c r="E87" s="14">
        <v>5</v>
      </c>
      <c r="F87" s="10"/>
      <c r="G87" s="10"/>
      <c r="J87" s="5">
        <f t="shared" si="2"/>
        <v>14</v>
      </c>
    </row>
    <row r="88" spans="1:10" ht="15" x14ac:dyDescent="0.2">
      <c r="B88" s="41"/>
      <c r="C88" s="1" t="s">
        <v>142</v>
      </c>
      <c r="D88" s="12" t="s">
        <v>143</v>
      </c>
      <c r="E88" s="12" t="s">
        <v>144</v>
      </c>
      <c r="J88" s="5">
        <f t="shared" si="2"/>
        <v>0</v>
      </c>
    </row>
    <row r="89" spans="1:10" ht="15" x14ac:dyDescent="0.2">
      <c r="A89" s="15">
        <v>49</v>
      </c>
      <c r="B89" s="48" t="s">
        <v>145</v>
      </c>
      <c r="C89" s="1">
        <v>9</v>
      </c>
      <c r="D89" s="1">
        <v>2</v>
      </c>
      <c r="E89" s="1">
        <v>3</v>
      </c>
      <c r="J89" s="5">
        <f t="shared" si="2"/>
        <v>14</v>
      </c>
    </row>
    <row r="90" spans="1:10" ht="15" x14ac:dyDescent="0.2">
      <c r="B90" s="41"/>
      <c r="C90" s="16" t="s">
        <v>146</v>
      </c>
      <c r="D90" s="12" t="s">
        <v>147</v>
      </c>
      <c r="E90" s="12" t="s">
        <v>148</v>
      </c>
      <c r="J90" s="5">
        <f t="shared" si="2"/>
        <v>0</v>
      </c>
    </row>
    <row r="91" spans="1:10" ht="15" x14ac:dyDescent="0.2">
      <c r="A91" s="15">
        <v>50</v>
      </c>
      <c r="B91" s="48" t="s">
        <v>149</v>
      </c>
      <c r="C91" s="1">
        <v>5</v>
      </c>
      <c r="D91" s="1">
        <v>9</v>
      </c>
      <c r="J91" s="5">
        <f t="shared" si="2"/>
        <v>14</v>
      </c>
    </row>
    <row r="92" spans="1:10" ht="15" x14ac:dyDescent="0.2">
      <c r="B92" s="41"/>
      <c r="C92" s="16" t="s">
        <v>150</v>
      </c>
      <c r="D92" s="12" t="s">
        <v>151</v>
      </c>
      <c r="E92" s="12" t="s">
        <v>144</v>
      </c>
      <c r="J92" s="5">
        <f t="shared" si="2"/>
        <v>0</v>
      </c>
    </row>
    <row r="93" spans="1:10" ht="15" x14ac:dyDescent="0.2">
      <c r="A93" s="15">
        <v>51</v>
      </c>
      <c r="B93" s="48" t="s">
        <v>152</v>
      </c>
      <c r="C93" s="16">
        <v>10</v>
      </c>
      <c r="D93" s="1">
        <v>4</v>
      </c>
      <c r="J93" s="5">
        <f t="shared" si="2"/>
        <v>14</v>
      </c>
    </row>
    <row r="94" spans="1:10" ht="15" x14ac:dyDescent="0.2">
      <c r="B94" s="41"/>
      <c r="C94" s="16" t="s">
        <v>153</v>
      </c>
      <c r="D94" s="12" t="s">
        <v>154</v>
      </c>
      <c r="E94" s="12" t="s">
        <v>155</v>
      </c>
      <c r="J94" s="5">
        <f t="shared" si="2"/>
        <v>0</v>
      </c>
    </row>
    <row r="95" spans="1:10" ht="15" x14ac:dyDescent="0.2">
      <c r="A95" s="1">
        <v>52</v>
      </c>
      <c r="B95" s="44" t="s">
        <v>156</v>
      </c>
      <c r="C95" s="1">
        <v>3</v>
      </c>
      <c r="D95" s="1">
        <v>3</v>
      </c>
      <c r="E95" s="1">
        <v>8</v>
      </c>
      <c r="J95" s="5">
        <f t="shared" si="2"/>
        <v>14</v>
      </c>
    </row>
    <row r="96" spans="1:10" ht="15" x14ac:dyDescent="0.2">
      <c r="B96" s="41"/>
      <c r="C96" s="16" t="s">
        <v>157</v>
      </c>
      <c r="D96" s="12" t="s">
        <v>158</v>
      </c>
      <c r="E96" s="12" t="s">
        <v>159</v>
      </c>
      <c r="J96" s="5">
        <f t="shared" si="2"/>
        <v>0</v>
      </c>
    </row>
    <row r="97" spans="1:12" ht="15" x14ac:dyDescent="0.2">
      <c r="A97" s="15">
        <v>53</v>
      </c>
      <c r="B97" s="48" t="s">
        <v>160</v>
      </c>
      <c r="C97" s="1">
        <v>1</v>
      </c>
      <c r="D97" s="1">
        <v>1</v>
      </c>
      <c r="E97" s="1">
        <v>12</v>
      </c>
      <c r="J97" s="5">
        <f t="shared" si="2"/>
        <v>14</v>
      </c>
    </row>
    <row r="98" spans="1:12" ht="15" x14ac:dyDescent="0.2">
      <c r="B98" s="41"/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2"/>
        <v>0</v>
      </c>
      <c r="L98" s="1" t="s">
        <v>2</v>
      </c>
    </row>
    <row r="99" spans="1:12" ht="15" x14ac:dyDescent="0.2">
      <c r="A99" s="15">
        <v>54</v>
      </c>
      <c r="B99" s="48" t="s">
        <v>165</v>
      </c>
      <c r="C99" s="1">
        <v>6</v>
      </c>
      <c r="D99" s="1">
        <v>4</v>
      </c>
      <c r="E99" s="1">
        <v>4</v>
      </c>
      <c r="J99" s="5">
        <f t="shared" si="2"/>
        <v>14</v>
      </c>
    </row>
    <row r="100" spans="1:12" ht="15" x14ac:dyDescent="0.2">
      <c r="B100" s="41"/>
      <c r="C100" s="16" t="s">
        <v>166</v>
      </c>
      <c r="D100" s="12" t="s">
        <v>167</v>
      </c>
      <c r="E100" s="12" t="s">
        <v>168</v>
      </c>
      <c r="J100" s="5">
        <f t="shared" si="2"/>
        <v>0</v>
      </c>
    </row>
    <row r="101" spans="1:12" ht="15" x14ac:dyDescent="0.2">
      <c r="A101" s="15">
        <v>55</v>
      </c>
      <c r="B101" s="48" t="s">
        <v>169</v>
      </c>
      <c r="C101" s="1">
        <v>9</v>
      </c>
      <c r="D101" s="1">
        <v>3</v>
      </c>
      <c r="E101" s="1">
        <v>2</v>
      </c>
      <c r="J101" s="5">
        <f t="shared" si="2"/>
        <v>14</v>
      </c>
    </row>
    <row r="102" spans="1:12" ht="15" x14ac:dyDescent="0.2">
      <c r="B102" s="41"/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2"/>
        <v>0</v>
      </c>
    </row>
    <row r="103" spans="1:12" ht="15" x14ac:dyDescent="0.2">
      <c r="A103" s="15">
        <v>56</v>
      </c>
      <c r="B103" s="48" t="s">
        <v>173</v>
      </c>
      <c r="C103" s="1">
        <v>14</v>
      </c>
      <c r="J103" s="5">
        <f t="shared" si="2"/>
        <v>14</v>
      </c>
    </row>
    <row r="104" spans="1:12" ht="15" x14ac:dyDescent="0.2">
      <c r="B104" s="41"/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2"/>
        <v>0</v>
      </c>
    </row>
    <row r="105" spans="1:12" ht="15" x14ac:dyDescent="0.2">
      <c r="A105" s="15">
        <v>57</v>
      </c>
      <c r="B105" s="48" t="s">
        <v>178</v>
      </c>
      <c r="C105" s="1">
        <v>1</v>
      </c>
      <c r="D105" s="1">
        <v>1</v>
      </c>
      <c r="E105" s="1">
        <v>1</v>
      </c>
      <c r="F105" s="1">
        <v>11</v>
      </c>
      <c r="J105" s="5">
        <f t="shared" si="2"/>
        <v>14</v>
      </c>
    </row>
    <row r="106" spans="1:12" ht="12.75" x14ac:dyDescent="0.15">
      <c r="B106" s="41"/>
      <c r="D106" s="1">
        <v>0</v>
      </c>
    </row>
    <row r="107" spans="1:12" ht="12.75" x14ac:dyDescent="0.15">
      <c r="B107" s="41"/>
    </row>
    <row r="108" spans="1:12" ht="12.75" x14ac:dyDescent="0.15">
      <c r="B108" s="41"/>
    </row>
    <row r="109" spans="1:12" ht="12.75" x14ac:dyDescent="0.15">
      <c r="B109" s="41"/>
      <c r="C109" s="70" t="s">
        <v>179</v>
      </c>
      <c r="D109" s="71"/>
    </row>
    <row r="110" spans="1:12" ht="12.75" x14ac:dyDescent="0.15">
      <c r="B110" s="49"/>
      <c r="C110" s="18" t="s">
        <v>180</v>
      </c>
      <c r="D110" s="19"/>
    </row>
    <row r="111" spans="1:12" ht="15" x14ac:dyDescent="0.2">
      <c r="A111" s="34"/>
      <c r="B111" s="50" t="s">
        <v>181</v>
      </c>
      <c r="C111" s="2" t="s">
        <v>182</v>
      </c>
      <c r="D111" s="2" t="s">
        <v>183</v>
      </c>
    </row>
    <row r="112" spans="1:12" ht="12.75" x14ac:dyDescent="0.15">
      <c r="A112" s="24">
        <v>1</v>
      </c>
      <c r="B112" s="38" t="s">
        <v>278</v>
      </c>
      <c r="C112" s="23" t="s">
        <v>193</v>
      </c>
      <c r="D112" s="23" t="s">
        <v>230</v>
      </c>
    </row>
    <row r="113" spans="1:4" ht="12.75" x14ac:dyDescent="0.15">
      <c r="A113" s="24">
        <v>2</v>
      </c>
      <c r="B113" s="38" t="s">
        <v>279</v>
      </c>
      <c r="C113" s="23" t="s">
        <v>280</v>
      </c>
      <c r="D113" s="23" t="s">
        <v>239</v>
      </c>
    </row>
    <row r="114" spans="1:4" ht="12.75" x14ac:dyDescent="0.15">
      <c r="A114" s="24">
        <v>3</v>
      </c>
      <c r="B114" s="38" t="s">
        <v>281</v>
      </c>
      <c r="C114" s="28" t="s">
        <v>188</v>
      </c>
      <c r="D114" s="28" t="s">
        <v>186</v>
      </c>
    </row>
    <row r="115" spans="1:4" ht="12.75" x14ac:dyDescent="0.15">
      <c r="A115" s="24">
        <v>4</v>
      </c>
      <c r="B115" s="38" t="s">
        <v>282</v>
      </c>
      <c r="C115" s="2" t="s">
        <v>188</v>
      </c>
      <c r="D115" s="2" t="s">
        <v>188</v>
      </c>
    </row>
    <row r="116" spans="1:4" ht="12.75" x14ac:dyDescent="0.15">
      <c r="A116" s="24">
        <v>5</v>
      </c>
      <c r="B116" s="38" t="s">
        <v>283</v>
      </c>
      <c r="C116" s="2" t="s">
        <v>188</v>
      </c>
      <c r="D116" s="2" t="s">
        <v>198</v>
      </c>
    </row>
    <row r="117" spans="1:4" ht="12.75" x14ac:dyDescent="0.15">
      <c r="A117" s="51">
        <v>6</v>
      </c>
      <c r="B117" s="38" t="s">
        <v>284</v>
      </c>
      <c r="C117" s="23" t="s">
        <v>230</v>
      </c>
      <c r="D117" s="23" t="s">
        <v>239</v>
      </c>
    </row>
    <row r="118" spans="1:4" ht="12.75" x14ac:dyDescent="0.15">
      <c r="A118" s="24">
        <v>7</v>
      </c>
      <c r="B118" s="38" t="s">
        <v>285</v>
      </c>
      <c r="C118" s="2" t="s">
        <v>198</v>
      </c>
      <c r="D118" s="2" t="s">
        <v>190</v>
      </c>
    </row>
    <row r="119" spans="1:4" ht="12.75" x14ac:dyDescent="0.15">
      <c r="A119" s="24">
        <v>8</v>
      </c>
      <c r="B119" s="38" t="s">
        <v>286</v>
      </c>
      <c r="C119" s="2" t="s">
        <v>188</v>
      </c>
      <c r="D119" s="2" t="s">
        <v>188</v>
      </c>
    </row>
    <row r="120" spans="1:4" ht="12.75" x14ac:dyDescent="0.15">
      <c r="A120" s="24">
        <v>9</v>
      </c>
      <c r="B120" s="38" t="s">
        <v>287</v>
      </c>
      <c r="C120" s="28" t="s">
        <v>198</v>
      </c>
      <c r="D120" s="28" t="s">
        <v>280</v>
      </c>
    </row>
    <row r="121" spans="1:4" ht="12.75" x14ac:dyDescent="0.15">
      <c r="A121" s="24">
        <v>10</v>
      </c>
      <c r="B121" s="38" t="s">
        <v>288</v>
      </c>
      <c r="C121" s="2" t="s">
        <v>188</v>
      </c>
      <c r="D121" s="2" t="s">
        <v>188</v>
      </c>
    </row>
    <row r="122" spans="1:4" ht="12.75" x14ac:dyDescent="0.15">
      <c r="A122" s="24">
        <v>11</v>
      </c>
      <c r="B122" s="38" t="s">
        <v>289</v>
      </c>
      <c r="C122" s="2" t="s">
        <v>198</v>
      </c>
      <c r="D122" s="2" t="s">
        <v>190</v>
      </c>
    </row>
    <row r="123" spans="1:4" ht="12.75" x14ac:dyDescent="0.15">
      <c r="A123" s="24">
        <v>12</v>
      </c>
      <c r="B123" s="38" t="s">
        <v>290</v>
      </c>
      <c r="C123" s="23" t="s">
        <v>238</v>
      </c>
      <c r="D123" s="23" t="s">
        <v>256</v>
      </c>
    </row>
    <row r="124" spans="1:4" ht="12.75" x14ac:dyDescent="0.15">
      <c r="A124" s="24">
        <v>13</v>
      </c>
      <c r="B124" s="38" t="s">
        <v>291</v>
      </c>
      <c r="C124" s="2" t="s">
        <v>198</v>
      </c>
      <c r="D124" s="2" t="s">
        <v>185</v>
      </c>
    </row>
    <row r="125" spans="1:4" ht="12.75" x14ac:dyDescent="0.15">
      <c r="A125" s="24">
        <v>14</v>
      </c>
      <c r="B125" s="38" t="s">
        <v>292</v>
      </c>
      <c r="C125" s="2" t="s">
        <v>188</v>
      </c>
      <c r="D125" s="2" t="s">
        <v>188</v>
      </c>
    </row>
    <row r="126" spans="1:4" ht="12.75" x14ac:dyDescent="0.15">
      <c r="A126" s="24">
        <v>15</v>
      </c>
      <c r="B126" s="38" t="s">
        <v>293</v>
      </c>
      <c r="C126" s="2" t="s">
        <v>188</v>
      </c>
      <c r="D126" s="2" t="s">
        <v>198</v>
      </c>
    </row>
    <row r="127" spans="1:4" ht="12.75" x14ac:dyDescent="0.15">
      <c r="A127" s="24">
        <v>16</v>
      </c>
      <c r="B127" s="38" t="s">
        <v>294</v>
      </c>
      <c r="C127" s="17"/>
      <c r="D127" s="17"/>
    </row>
    <row r="128" spans="1:4" ht="12.75" x14ac:dyDescent="0.15">
      <c r="A128" s="24">
        <v>17</v>
      </c>
      <c r="B128" s="38" t="s">
        <v>295</v>
      </c>
      <c r="C128" s="2" t="s">
        <v>188</v>
      </c>
      <c r="D128" s="2" t="s">
        <v>198</v>
      </c>
    </row>
    <row r="129" spans="1:4" ht="12.75" x14ac:dyDescent="0.15">
      <c r="A129" s="24">
        <v>18</v>
      </c>
      <c r="B129" s="38" t="s">
        <v>296</v>
      </c>
      <c r="C129" s="2" t="s">
        <v>188</v>
      </c>
      <c r="D129" s="2" t="s">
        <v>185</v>
      </c>
    </row>
    <row r="130" spans="1:4" ht="12.75" x14ac:dyDescent="0.15">
      <c r="A130" s="24">
        <v>19</v>
      </c>
      <c r="B130" s="38" t="s">
        <v>297</v>
      </c>
      <c r="C130" s="28" t="s">
        <v>193</v>
      </c>
      <c r="D130" s="28" t="s">
        <v>186</v>
      </c>
    </row>
    <row r="131" spans="1:4" ht="12.75" x14ac:dyDescent="0.15">
      <c r="A131" s="24">
        <v>20</v>
      </c>
      <c r="B131" s="38" t="s">
        <v>298</v>
      </c>
      <c r="C131" s="23" t="s">
        <v>190</v>
      </c>
      <c r="D131" s="23" t="s">
        <v>219</v>
      </c>
    </row>
    <row r="132" spans="1:4" ht="12.75" x14ac:dyDescent="0.15">
      <c r="B132" s="41"/>
    </row>
    <row r="133" spans="1:4" ht="12.75" x14ac:dyDescent="0.15">
      <c r="B133" s="41"/>
    </row>
    <row r="134" spans="1:4" ht="12.75" x14ac:dyDescent="0.15">
      <c r="B134" s="41"/>
    </row>
    <row r="135" spans="1:4" ht="12.75" x14ac:dyDescent="0.15">
      <c r="B135" s="52" t="s">
        <v>210</v>
      </c>
      <c r="C135" s="37">
        <f>SUM(4/20)</f>
        <v>0.2</v>
      </c>
    </row>
    <row r="136" spans="1:4" ht="12.75" x14ac:dyDescent="0.15">
      <c r="B136" s="38" t="s">
        <v>284</v>
      </c>
      <c r="C136" s="17"/>
    </row>
    <row r="137" spans="1:4" ht="12.75" x14ac:dyDescent="0.15">
      <c r="B137" s="38" t="s">
        <v>290</v>
      </c>
      <c r="C137" s="17"/>
    </row>
    <row r="138" spans="1:4" ht="12.75" x14ac:dyDescent="0.15">
      <c r="B138" s="38" t="s">
        <v>278</v>
      </c>
      <c r="C138" s="17"/>
    </row>
    <row r="139" spans="1:4" ht="12.75" x14ac:dyDescent="0.15">
      <c r="B139" s="38" t="s">
        <v>279</v>
      </c>
      <c r="C139" s="17"/>
    </row>
    <row r="140" spans="1:4" ht="12.75" x14ac:dyDescent="0.15">
      <c r="B140" s="52" t="s">
        <v>211</v>
      </c>
      <c r="C140" s="37">
        <f>SUM(3/20)</f>
        <v>0.15</v>
      </c>
    </row>
    <row r="141" spans="1:4" ht="12.75" x14ac:dyDescent="0.15">
      <c r="B141" s="38" t="s">
        <v>294</v>
      </c>
      <c r="C141" s="17"/>
    </row>
    <row r="142" spans="1:4" ht="12.75" x14ac:dyDescent="0.15">
      <c r="B142" s="53" t="s">
        <v>299</v>
      </c>
      <c r="C142" s="17"/>
    </row>
    <row r="143" spans="1:4" ht="12.75" x14ac:dyDescent="0.15">
      <c r="B143" s="53" t="s">
        <v>300</v>
      </c>
      <c r="C143" s="17"/>
    </row>
    <row r="144" spans="1:4" ht="12.75" x14ac:dyDescent="0.15">
      <c r="B144" s="41"/>
    </row>
    <row r="145" spans="2:2" ht="12.75" x14ac:dyDescent="0.15">
      <c r="B145" s="41"/>
    </row>
    <row r="146" spans="2:2" ht="12.75" x14ac:dyDescent="0.15">
      <c r="B146" s="41"/>
    </row>
    <row r="147" spans="2:2" ht="12.75" x14ac:dyDescent="0.15">
      <c r="B147" s="41"/>
    </row>
    <row r="148" spans="2:2" ht="12.75" x14ac:dyDescent="0.15">
      <c r="B148" s="41"/>
    </row>
    <row r="149" spans="2:2" ht="12.75" x14ac:dyDescent="0.15">
      <c r="B149" s="41"/>
    </row>
    <row r="150" spans="2:2" ht="12.75" x14ac:dyDescent="0.15">
      <c r="B150" s="41"/>
    </row>
    <row r="151" spans="2:2" ht="12.75" x14ac:dyDescent="0.15">
      <c r="B151" s="41"/>
    </row>
    <row r="152" spans="2:2" ht="12.75" x14ac:dyDescent="0.15">
      <c r="B152" s="41"/>
    </row>
    <row r="153" spans="2:2" ht="12.75" x14ac:dyDescent="0.15">
      <c r="B153" s="41"/>
    </row>
    <row r="154" spans="2:2" ht="12.75" x14ac:dyDescent="0.15">
      <c r="B154" s="41"/>
    </row>
    <row r="155" spans="2:2" ht="12.75" x14ac:dyDescent="0.15">
      <c r="B155" s="41"/>
    </row>
    <row r="156" spans="2:2" ht="12.75" x14ac:dyDescent="0.15">
      <c r="B156" s="41"/>
    </row>
    <row r="157" spans="2:2" ht="12.75" x14ac:dyDescent="0.15">
      <c r="B157" s="41"/>
    </row>
    <row r="158" spans="2:2" ht="12.75" x14ac:dyDescent="0.15">
      <c r="B158" s="41"/>
    </row>
    <row r="159" spans="2:2" ht="12.75" x14ac:dyDescent="0.15">
      <c r="B159" s="41"/>
    </row>
    <row r="160" spans="2:2" ht="12.75" x14ac:dyDescent="0.15">
      <c r="B160" s="41"/>
    </row>
    <row r="161" spans="2:2" ht="12.75" x14ac:dyDescent="0.15">
      <c r="B161" s="41"/>
    </row>
    <row r="162" spans="2:2" ht="12.75" x14ac:dyDescent="0.15">
      <c r="B162" s="41"/>
    </row>
    <row r="163" spans="2:2" ht="12.75" x14ac:dyDescent="0.15">
      <c r="B163" s="41"/>
    </row>
    <row r="164" spans="2:2" ht="12.75" x14ac:dyDescent="0.15">
      <c r="B164" s="41"/>
    </row>
    <row r="165" spans="2:2" ht="12.75" x14ac:dyDescent="0.15">
      <c r="B165" s="41"/>
    </row>
    <row r="166" spans="2:2" ht="12.75" x14ac:dyDescent="0.15">
      <c r="B166" s="41"/>
    </row>
    <row r="167" spans="2:2" ht="12.75" x14ac:dyDescent="0.15">
      <c r="B167" s="41"/>
    </row>
    <row r="168" spans="2:2" ht="12.75" x14ac:dyDescent="0.15">
      <c r="B168" s="41"/>
    </row>
    <row r="169" spans="2:2" ht="12.75" x14ac:dyDescent="0.15">
      <c r="B169" s="41"/>
    </row>
    <row r="170" spans="2:2" ht="12.75" x14ac:dyDescent="0.15">
      <c r="B170" s="41"/>
    </row>
    <row r="171" spans="2:2" ht="12.75" x14ac:dyDescent="0.15">
      <c r="B171" s="41"/>
    </row>
    <row r="172" spans="2:2" ht="12.75" x14ac:dyDescent="0.15">
      <c r="B172" s="41"/>
    </row>
    <row r="173" spans="2:2" ht="12.75" x14ac:dyDescent="0.15">
      <c r="B173" s="41"/>
    </row>
    <row r="174" spans="2:2" ht="12.75" x14ac:dyDescent="0.15">
      <c r="B174" s="41"/>
    </row>
    <row r="175" spans="2:2" ht="12.75" x14ac:dyDescent="0.15">
      <c r="B175" s="41"/>
    </row>
    <row r="176" spans="2:2" ht="12.75" x14ac:dyDescent="0.15">
      <c r="B176" s="41"/>
    </row>
    <row r="177" spans="2:2" ht="12.75" x14ac:dyDescent="0.15">
      <c r="B177" s="41"/>
    </row>
    <row r="178" spans="2:2" ht="12.75" x14ac:dyDescent="0.15">
      <c r="B178" s="41"/>
    </row>
    <row r="179" spans="2:2" ht="12.75" x14ac:dyDescent="0.15">
      <c r="B179" s="41"/>
    </row>
    <row r="180" spans="2:2" ht="12.75" x14ac:dyDescent="0.15">
      <c r="B180" s="41"/>
    </row>
    <row r="181" spans="2:2" ht="12.75" x14ac:dyDescent="0.15">
      <c r="B181" s="41"/>
    </row>
    <row r="182" spans="2:2" ht="12.75" x14ac:dyDescent="0.15">
      <c r="B182" s="41"/>
    </row>
    <row r="183" spans="2:2" ht="12.75" x14ac:dyDescent="0.15">
      <c r="B183" s="41"/>
    </row>
    <row r="184" spans="2:2" ht="12.75" x14ac:dyDescent="0.15">
      <c r="B184" s="41"/>
    </row>
    <row r="185" spans="2:2" ht="12.75" x14ac:dyDescent="0.15">
      <c r="B185" s="41"/>
    </row>
    <row r="186" spans="2:2" ht="12.75" x14ac:dyDescent="0.15">
      <c r="B186" s="41"/>
    </row>
    <row r="187" spans="2:2" ht="12.75" x14ac:dyDescent="0.15">
      <c r="B187" s="41"/>
    </row>
    <row r="188" spans="2:2" ht="12.75" x14ac:dyDescent="0.15">
      <c r="B188" s="41"/>
    </row>
    <row r="189" spans="2:2" ht="12.75" x14ac:dyDescent="0.15">
      <c r="B189" s="41"/>
    </row>
    <row r="190" spans="2:2" ht="12.75" x14ac:dyDescent="0.15">
      <c r="B190" s="41"/>
    </row>
    <row r="191" spans="2:2" ht="12.75" x14ac:dyDescent="0.15">
      <c r="B191" s="41"/>
    </row>
    <row r="192" spans="2:2" ht="12.75" x14ac:dyDescent="0.15">
      <c r="B192" s="41"/>
    </row>
    <row r="193" spans="2:2" ht="12.75" x14ac:dyDescent="0.15">
      <c r="B193" s="41"/>
    </row>
    <row r="194" spans="2:2" ht="12.75" x14ac:dyDescent="0.15">
      <c r="B194" s="41"/>
    </row>
    <row r="195" spans="2:2" ht="12.75" x14ac:dyDescent="0.15">
      <c r="B195" s="41"/>
    </row>
    <row r="196" spans="2:2" ht="12.75" x14ac:dyDescent="0.15">
      <c r="B196" s="41"/>
    </row>
    <row r="197" spans="2:2" ht="12.75" x14ac:dyDescent="0.15">
      <c r="B197" s="41"/>
    </row>
    <row r="198" spans="2:2" ht="12.75" x14ac:dyDescent="0.15">
      <c r="B198" s="41"/>
    </row>
    <row r="199" spans="2:2" ht="12.75" x14ac:dyDescent="0.15">
      <c r="B199" s="41"/>
    </row>
    <row r="200" spans="2:2" ht="12.75" x14ac:dyDescent="0.15">
      <c r="B200" s="41"/>
    </row>
    <row r="201" spans="2:2" ht="12.75" x14ac:dyDescent="0.15">
      <c r="B201" s="41"/>
    </row>
    <row r="202" spans="2:2" ht="12.75" x14ac:dyDescent="0.15">
      <c r="B202" s="41"/>
    </row>
    <row r="203" spans="2:2" ht="12.75" x14ac:dyDescent="0.15">
      <c r="B203" s="41"/>
    </row>
    <row r="204" spans="2:2" ht="12.75" x14ac:dyDescent="0.15">
      <c r="B204" s="41"/>
    </row>
    <row r="205" spans="2:2" ht="12.75" x14ac:dyDescent="0.15">
      <c r="B205" s="41"/>
    </row>
    <row r="206" spans="2:2" ht="12.75" x14ac:dyDescent="0.15">
      <c r="B206" s="41"/>
    </row>
    <row r="207" spans="2:2" ht="12.75" x14ac:dyDescent="0.15">
      <c r="B207" s="41"/>
    </row>
    <row r="208" spans="2:2" ht="12.75" x14ac:dyDescent="0.15">
      <c r="B208" s="41"/>
    </row>
    <row r="209" spans="2:2" ht="12.75" x14ac:dyDescent="0.15">
      <c r="B209" s="41"/>
    </row>
    <row r="210" spans="2:2" ht="12.75" x14ac:dyDescent="0.15">
      <c r="B210" s="41"/>
    </row>
    <row r="211" spans="2:2" ht="12.75" x14ac:dyDescent="0.15">
      <c r="B211" s="41"/>
    </row>
    <row r="212" spans="2:2" ht="12.75" x14ac:dyDescent="0.15">
      <c r="B212" s="41"/>
    </row>
    <row r="213" spans="2:2" ht="12.75" x14ac:dyDescent="0.15">
      <c r="B213" s="41"/>
    </row>
    <row r="214" spans="2:2" ht="12.75" x14ac:dyDescent="0.15">
      <c r="B214" s="41"/>
    </row>
    <row r="215" spans="2:2" ht="12.75" x14ac:dyDescent="0.15">
      <c r="B215" s="41"/>
    </row>
    <row r="216" spans="2:2" ht="12.75" x14ac:dyDescent="0.15">
      <c r="B216" s="41"/>
    </row>
    <row r="217" spans="2:2" ht="12.75" x14ac:dyDescent="0.15">
      <c r="B217" s="41"/>
    </row>
    <row r="218" spans="2:2" ht="12.75" x14ac:dyDescent="0.15">
      <c r="B218" s="41"/>
    </row>
    <row r="219" spans="2:2" ht="12.75" x14ac:dyDescent="0.15">
      <c r="B219" s="41"/>
    </row>
    <row r="220" spans="2:2" ht="12.75" x14ac:dyDescent="0.15">
      <c r="B220" s="41"/>
    </row>
    <row r="221" spans="2:2" ht="12.75" x14ac:dyDescent="0.15">
      <c r="B221" s="41"/>
    </row>
    <row r="222" spans="2:2" ht="12.75" x14ac:dyDescent="0.15">
      <c r="B222" s="41"/>
    </row>
    <row r="223" spans="2:2" ht="12.75" x14ac:dyDescent="0.15">
      <c r="B223" s="41"/>
    </row>
    <row r="224" spans="2:2" ht="12.75" x14ac:dyDescent="0.15">
      <c r="B224" s="41"/>
    </row>
    <row r="225" spans="2:2" ht="12.75" x14ac:dyDescent="0.15">
      <c r="B225" s="41"/>
    </row>
    <row r="226" spans="2:2" ht="12.75" x14ac:dyDescent="0.15">
      <c r="B226" s="41"/>
    </row>
    <row r="227" spans="2:2" ht="12.75" x14ac:dyDescent="0.15">
      <c r="B227" s="41"/>
    </row>
    <row r="228" spans="2:2" ht="12.75" x14ac:dyDescent="0.15">
      <c r="B228" s="41"/>
    </row>
    <row r="229" spans="2:2" ht="12.75" x14ac:dyDescent="0.15">
      <c r="B229" s="41"/>
    </row>
    <row r="230" spans="2:2" ht="12.75" x14ac:dyDescent="0.15">
      <c r="B230" s="41"/>
    </row>
    <row r="231" spans="2:2" ht="12.75" x14ac:dyDescent="0.15">
      <c r="B231" s="41"/>
    </row>
    <row r="232" spans="2:2" ht="12.75" x14ac:dyDescent="0.15">
      <c r="B232" s="41"/>
    </row>
    <row r="233" spans="2:2" ht="12.75" x14ac:dyDescent="0.15">
      <c r="B233" s="41"/>
    </row>
    <row r="234" spans="2:2" ht="12.75" x14ac:dyDescent="0.15">
      <c r="B234" s="41"/>
    </row>
    <row r="235" spans="2:2" ht="12.75" x14ac:dyDescent="0.15">
      <c r="B235" s="41"/>
    </row>
    <row r="236" spans="2:2" ht="12.75" x14ac:dyDescent="0.15">
      <c r="B236" s="41"/>
    </row>
    <row r="237" spans="2:2" ht="12.75" x14ac:dyDescent="0.15">
      <c r="B237" s="41"/>
    </row>
    <row r="238" spans="2:2" ht="12.75" x14ac:dyDescent="0.15">
      <c r="B238" s="41"/>
    </row>
    <row r="239" spans="2:2" ht="12.75" x14ac:dyDescent="0.15">
      <c r="B239" s="41"/>
    </row>
    <row r="240" spans="2:2" ht="12.75" x14ac:dyDescent="0.15">
      <c r="B240" s="41"/>
    </row>
    <row r="241" spans="2:2" ht="12.75" x14ac:dyDescent="0.15">
      <c r="B241" s="41"/>
    </row>
    <row r="242" spans="2:2" ht="12.75" x14ac:dyDescent="0.15">
      <c r="B242" s="41"/>
    </row>
    <row r="243" spans="2:2" ht="12.75" x14ac:dyDescent="0.15">
      <c r="B243" s="41"/>
    </row>
    <row r="244" spans="2:2" ht="12.75" x14ac:dyDescent="0.15">
      <c r="B244" s="41"/>
    </row>
    <row r="245" spans="2:2" ht="12.75" x14ac:dyDescent="0.15">
      <c r="B245" s="41"/>
    </row>
    <row r="246" spans="2:2" ht="12.75" x14ac:dyDescent="0.15">
      <c r="B246" s="41"/>
    </row>
    <row r="247" spans="2:2" ht="12.75" x14ac:dyDescent="0.15">
      <c r="B247" s="41"/>
    </row>
    <row r="248" spans="2:2" ht="12.75" x14ac:dyDescent="0.15">
      <c r="B248" s="41"/>
    </row>
    <row r="249" spans="2:2" ht="12.75" x14ac:dyDescent="0.15">
      <c r="B249" s="41"/>
    </row>
    <row r="250" spans="2:2" ht="12.75" x14ac:dyDescent="0.15">
      <c r="B250" s="41"/>
    </row>
    <row r="251" spans="2:2" ht="12.75" x14ac:dyDescent="0.15">
      <c r="B251" s="41"/>
    </row>
    <row r="252" spans="2:2" ht="12.75" x14ac:dyDescent="0.15">
      <c r="B252" s="41"/>
    </row>
    <row r="253" spans="2:2" ht="12.75" x14ac:dyDescent="0.15">
      <c r="B253" s="41"/>
    </row>
    <row r="254" spans="2:2" ht="12.75" x14ac:dyDescent="0.15">
      <c r="B254" s="41"/>
    </row>
    <row r="255" spans="2:2" ht="12.75" x14ac:dyDescent="0.15">
      <c r="B255" s="41"/>
    </row>
    <row r="256" spans="2:2" ht="12.75" x14ac:dyDescent="0.15">
      <c r="B256" s="41"/>
    </row>
    <row r="257" spans="2:2" ht="12.75" x14ac:dyDescent="0.15">
      <c r="B257" s="41"/>
    </row>
    <row r="258" spans="2:2" ht="12.75" x14ac:dyDescent="0.15">
      <c r="B258" s="41"/>
    </row>
    <row r="259" spans="2:2" ht="12.75" x14ac:dyDescent="0.15">
      <c r="B259" s="41"/>
    </row>
    <row r="260" spans="2:2" ht="12.75" x14ac:dyDescent="0.15">
      <c r="B260" s="41"/>
    </row>
    <row r="261" spans="2:2" ht="12.75" x14ac:dyDescent="0.15">
      <c r="B261" s="41"/>
    </row>
    <row r="262" spans="2:2" ht="12.75" x14ac:dyDescent="0.15">
      <c r="B262" s="41"/>
    </row>
    <row r="263" spans="2:2" ht="12.75" x14ac:dyDescent="0.15">
      <c r="B263" s="41"/>
    </row>
    <row r="264" spans="2:2" ht="12.75" x14ac:dyDescent="0.15">
      <c r="B264" s="41"/>
    </row>
    <row r="265" spans="2:2" ht="12.75" x14ac:dyDescent="0.15">
      <c r="B265" s="41"/>
    </row>
    <row r="266" spans="2:2" ht="12.75" x14ac:dyDescent="0.15">
      <c r="B266" s="41"/>
    </row>
    <row r="267" spans="2:2" ht="12.75" x14ac:dyDescent="0.15">
      <c r="B267" s="41"/>
    </row>
    <row r="268" spans="2:2" ht="12.75" x14ac:dyDescent="0.15">
      <c r="B268" s="41"/>
    </row>
    <row r="269" spans="2:2" ht="12.75" x14ac:dyDescent="0.15">
      <c r="B269" s="41"/>
    </row>
    <row r="270" spans="2:2" ht="12.75" x14ac:dyDescent="0.15">
      <c r="B270" s="41"/>
    </row>
    <row r="271" spans="2:2" ht="12.75" x14ac:dyDescent="0.15">
      <c r="B271" s="41"/>
    </row>
    <row r="272" spans="2:2" ht="12.75" x14ac:dyDescent="0.15">
      <c r="B272" s="41"/>
    </row>
    <row r="273" spans="2:2" ht="12.75" x14ac:dyDescent="0.15">
      <c r="B273" s="41"/>
    </row>
    <row r="274" spans="2:2" ht="12.75" x14ac:dyDescent="0.15">
      <c r="B274" s="41"/>
    </row>
    <row r="275" spans="2:2" ht="12.75" x14ac:dyDescent="0.15">
      <c r="B275" s="41"/>
    </row>
    <row r="276" spans="2:2" ht="12.75" x14ac:dyDescent="0.15">
      <c r="B276" s="41"/>
    </row>
    <row r="277" spans="2:2" ht="12.75" x14ac:dyDescent="0.15">
      <c r="B277" s="41"/>
    </row>
    <row r="278" spans="2:2" ht="12.75" x14ac:dyDescent="0.15">
      <c r="B278" s="41"/>
    </row>
    <row r="279" spans="2:2" ht="12.75" x14ac:dyDescent="0.15">
      <c r="B279" s="41"/>
    </row>
    <row r="280" spans="2:2" ht="12.75" x14ac:dyDescent="0.15">
      <c r="B280" s="41"/>
    </row>
    <row r="281" spans="2:2" ht="12.75" x14ac:dyDescent="0.15">
      <c r="B281" s="41"/>
    </row>
    <row r="282" spans="2:2" ht="12.75" x14ac:dyDescent="0.15">
      <c r="B282" s="41"/>
    </row>
    <row r="283" spans="2:2" ht="12.75" x14ac:dyDescent="0.15">
      <c r="B283" s="41"/>
    </row>
    <row r="284" spans="2:2" ht="12.75" x14ac:dyDescent="0.15">
      <c r="B284" s="41"/>
    </row>
    <row r="285" spans="2:2" ht="12.75" x14ac:dyDescent="0.15">
      <c r="B285" s="41"/>
    </row>
    <row r="286" spans="2:2" ht="12.75" x14ac:dyDescent="0.15">
      <c r="B286" s="41"/>
    </row>
    <row r="287" spans="2:2" ht="12.75" x14ac:dyDescent="0.15">
      <c r="B287" s="41"/>
    </row>
    <row r="288" spans="2:2" ht="12.75" x14ac:dyDescent="0.15">
      <c r="B288" s="41"/>
    </row>
    <row r="289" spans="2:2" ht="12.75" x14ac:dyDescent="0.15">
      <c r="B289" s="41"/>
    </row>
    <row r="290" spans="2:2" ht="12.75" x14ac:dyDescent="0.15">
      <c r="B290" s="41"/>
    </row>
    <row r="291" spans="2:2" ht="12.75" x14ac:dyDescent="0.15">
      <c r="B291" s="41"/>
    </row>
    <row r="292" spans="2:2" ht="12.75" x14ac:dyDescent="0.15">
      <c r="B292" s="41"/>
    </row>
    <row r="293" spans="2:2" ht="12.75" x14ac:dyDescent="0.15">
      <c r="B293" s="41"/>
    </row>
    <row r="294" spans="2:2" ht="12.75" x14ac:dyDescent="0.15">
      <c r="B294" s="41"/>
    </row>
    <row r="295" spans="2:2" ht="12.75" x14ac:dyDescent="0.15">
      <c r="B295" s="41"/>
    </row>
    <row r="296" spans="2:2" ht="12.75" x14ac:dyDescent="0.15">
      <c r="B296" s="41"/>
    </row>
    <row r="297" spans="2:2" ht="12.75" x14ac:dyDescent="0.15">
      <c r="B297" s="41"/>
    </row>
    <row r="298" spans="2:2" ht="12.75" x14ac:dyDescent="0.15">
      <c r="B298" s="41"/>
    </row>
    <row r="299" spans="2:2" ht="12.75" x14ac:dyDescent="0.15">
      <c r="B299" s="41"/>
    </row>
    <row r="300" spans="2:2" ht="12.75" x14ac:dyDescent="0.15">
      <c r="B300" s="41"/>
    </row>
    <row r="301" spans="2:2" ht="12.75" x14ac:dyDescent="0.15">
      <c r="B301" s="41"/>
    </row>
    <row r="302" spans="2:2" ht="12.75" x14ac:dyDescent="0.15">
      <c r="B302" s="41"/>
    </row>
    <row r="303" spans="2:2" ht="12.75" x14ac:dyDescent="0.15">
      <c r="B303" s="41"/>
    </row>
    <row r="304" spans="2:2" ht="12.75" x14ac:dyDescent="0.15">
      <c r="B304" s="41"/>
    </row>
    <row r="305" spans="2:2" ht="12.75" x14ac:dyDescent="0.15">
      <c r="B305" s="41"/>
    </row>
    <row r="306" spans="2:2" ht="12.75" x14ac:dyDescent="0.15">
      <c r="B306" s="41"/>
    </row>
    <row r="307" spans="2:2" ht="12.75" x14ac:dyDescent="0.15">
      <c r="B307" s="41"/>
    </row>
    <row r="308" spans="2:2" ht="12.75" x14ac:dyDescent="0.15">
      <c r="B308" s="41"/>
    </row>
    <row r="309" spans="2:2" ht="12.75" x14ac:dyDescent="0.15">
      <c r="B309" s="41"/>
    </row>
    <row r="310" spans="2:2" ht="12.75" x14ac:dyDescent="0.15">
      <c r="B310" s="41"/>
    </row>
    <row r="311" spans="2:2" ht="12.75" x14ac:dyDescent="0.15">
      <c r="B311" s="41"/>
    </row>
    <row r="312" spans="2:2" ht="12.75" x14ac:dyDescent="0.15">
      <c r="B312" s="41"/>
    </row>
    <row r="313" spans="2:2" ht="12.75" x14ac:dyDescent="0.15">
      <c r="B313" s="41"/>
    </row>
    <row r="314" spans="2:2" ht="12.75" x14ac:dyDescent="0.15">
      <c r="B314" s="41"/>
    </row>
    <row r="315" spans="2:2" ht="12.75" x14ac:dyDescent="0.15">
      <c r="B315" s="41"/>
    </row>
    <row r="316" spans="2:2" ht="12.75" x14ac:dyDescent="0.15">
      <c r="B316" s="41"/>
    </row>
    <row r="317" spans="2:2" ht="12.75" x14ac:dyDescent="0.15">
      <c r="B317" s="41"/>
    </row>
    <row r="318" spans="2:2" ht="12.75" x14ac:dyDescent="0.15">
      <c r="B318" s="41"/>
    </row>
    <row r="319" spans="2:2" ht="12.75" x14ac:dyDescent="0.15">
      <c r="B319" s="41"/>
    </row>
    <row r="320" spans="2:2" ht="12.75" x14ac:dyDescent="0.15">
      <c r="B320" s="41"/>
    </row>
    <row r="321" spans="2:2" ht="12.75" x14ac:dyDescent="0.15">
      <c r="B321" s="41"/>
    </row>
    <row r="322" spans="2:2" ht="12.75" x14ac:dyDescent="0.15">
      <c r="B322" s="41"/>
    </row>
    <row r="323" spans="2:2" ht="12.75" x14ac:dyDescent="0.15">
      <c r="B323" s="41"/>
    </row>
    <row r="324" spans="2:2" ht="12.75" x14ac:dyDescent="0.15">
      <c r="B324" s="41"/>
    </row>
    <row r="325" spans="2:2" ht="12.75" x14ac:dyDescent="0.15">
      <c r="B325" s="41"/>
    </row>
    <row r="326" spans="2:2" ht="12.75" x14ac:dyDescent="0.15">
      <c r="B326" s="41"/>
    </row>
    <row r="327" spans="2:2" ht="12.75" x14ac:dyDescent="0.15">
      <c r="B327" s="41"/>
    </row>
    <row r="328" spans="2:2" ht="12.75" x14ac:dyDescent="0.15">
      <c r="B328" s="41"/>
    </row>
    <row r="329" spans="2:2" ht="12.75" x14ac:dyDescent="0.15">
      <c r="B329" s="41"/>
    </row>
    <row r="330" spans="2:2" ht="12.75" x14ac:dyDescent="0.15">
      <c r="B330" s="41"/>
    </row>
    <row r="331" spans="2:2" ht="12.75" x14ac:dyDescent="0.15">
      <c r="B331" s="41"/>
    </row>
    <row r="332" spans="2:2" ht="12.75" x14ac:dyDescent="0.15">
      <c r="B332" s="41"/>
    </row>
    <row r="333" spans="2:2" ht="12.75" x14ac:dyDescent="0.15">
      <c r="B333" s="41"/>
    </row>
    <row r="334" spans="2:2" ht="12.75" x14ac:dyDescent="0.15">
      <c r="B334" s="41"/>
    </row>
    <row r="335" spans="2:2" ht="12.75" x14ac:dyDescent="0.15">
      <c r="B335" s="41"/>
    </row>
    <row r="336" spans="2:2" ht="12.75" x14ac:dyDescent="0.15">
      <c r="B336" s="41"/>
    </row>
    <row r="337" spans="2:2" ht="12.75" x14ac:dyDescent="0.15">
      <c r="B337" s="41"/>
    </row>
    <row r="338" spans="2:2" ht="12.75" x14ac:dyDescent="0.15">
      <c r="B338" s="41"/>
    </row>
    <row r="339" spans="2:2" ht="12.75" x14ac:dyDescent="0.15">
      <c r="B339" s="41"/>
    </row>
    <row r="340" spans="2:2" ht="12.75" x14ac:dyDescent="0.15">
      <c r="B340" s="41"/>
    </row>
    <row r="341" spans="2:2" ht="12.75" x14ac:dyDescent="0.15">
      <c r="B341" s="41"/>
    </row>
    <row r="342" spans="2:2" ht="12.75" x14ac:dyDescent="0.15">
      <c r="B342" s="41"/>
    </row>
    <row r="343" spans="2:2" ht="12.75" x14ac:dyDescent="0.15">
      <c r="B343" s="41"/>
    </row>
    <row r="344" spans="2:2" ht="12.75" x14ac:dyDescent="0.15">
      <c r="B344" s="41"/>
    </row>
    <row r="345" spans="2:2" ht="12.75" x14ac:dyDescent="0.15">
      <c r="B345" s="41"/>
    </row>
    <row r="346" spans="2:2" ht="12.75" x14ac:dyDescent="0.15">
      <c r="B346" s="41"/>
    </row>
    <row r="347" spans="2:2" ht="12.75" x14ac:dyDescent="0.15">
      <c r="B347" s="41"/>
    </row>
    <row r="348" spans="2:2" ht="12.75" x14ac:dyDescent="0.15">
      <c r="B348" s="41"/>
    </row>
    <row r="349" spans="2:2" ht="12.75" x14ac:dyDescent="0.15">
      <c r="B349" s="41"/>
    </row>
    <row r="350" spans="2:2" ht="12.75" x14ac:dyDescent="0.15">
      <c r="B350" s="41"/>
    </row>
    <row r="351" spans="2:2" ht="12.75" x14ac:dyDescent="0.15">
      <c r="B351" s="41"/>
    </row>
    <row r="352" spans="2:2" ht="12.75" x14ac:dyDescent="0.15">
      <c r="B352" s="41"/>
    </row>
    <row r="353" spans="2:2" ht="12.75" x14ac:dyDescent="0.15">
      <c r="B353" s="41"/>
    </row>
    <row r="354" spans="2:2" ht="12.75" x14ac:dyDescent="0.15">
      <c r="B354" s="41"/>
    </row>
    <row r="355" spans="2:2" ht="12.75" x14ac:dyDescent="0.15">
      <c r="B355" s="41"/>
    </row>
    <row r="356" spans="2:2" ht="12.75" x14ac:dyDescent="0.15">
      <c r="B356" s="41"/>
    </row>
    <row r="357" spans="2:2" ht="12.75" x14ac:dyDescent="0.15">
      <c r="B357" s="41"/>
    </row>
    <row r="358" spans="2:2" ht="12.75" x14ac:dyDescent="0.15">
      <c r="B358" s="41"/>
    </row>
    <row r="359" spans="2:2" ht="12.75" x14ac:dyDescent="0.15">
      <c r="B359" s="41"/>
    </row>
    <row r="360" spans="2:2" ht="12.75" x14ac:dyDescent="0.15">
      <c r="B360" s="41"/>
    </row>
    <row r="361" spans="2:2" ht="12.75" x14ac:dyDescent="0.15">
      <c r="B361" s="41"/>
    </row>
    <row r="362" spans="2:2" ht="12.75" x14ac:dyDescent="0.15">
      <c r="B362" s="41"/>
    </row>
    <row r="363" spans="2:2" ht="12.75" x14ac:dyDescent="0.15">
      <c r="B363" s="41"/>
    </row>
    <row r="364" spans="2:2" ht="12.75" x14ac:dyDescent="0.15">
      <c r="B364" s="41"/>
    </row>
    <row r="365" spans="2:2" ht="12.75" x14ac:dyDescent="0.15">
      <c r="B365" s="41"/>
    </row>
    <row r="366" spans="2:2" ht="12.75" x14ac:dyDescent="0.15">
      <c r="B366" s="41"/>
    </row>
    <row r="367" spans="2:2" ht="12.75" x14ac:dyDescent="0.15">
      <c r="B367" s="41"/>
    </row>
    <row r="368" spans="2:2" ht="12.75" x14ac:dyDescent="0.15">
      <c r="B368" s="41"/>
    </row>
    <row r="369" spans="2:2" ht="12.75" x14ac:dyDescent="0.15">
      <c r="B369" s="41"/>
    </row>
    <row r="370" spans="2:2" ht="12.75" x14ac:dyDescent="0.15">
      <c r="B370" s="41"/>
    </row>
    <row r="371" spans="2:2" ht="12.75" x14ac:dyDescent="0.15">
      <c r="B371" s="41"/>
    </row>
    <row r="372" spans="2:2" ht="12.75" x14ac:dyDescent="0.15">
      <c r="B372" s="41"/>
    </row>
    <row r="373" spans="2:2" ht="12.75" x14ac:dyDescent="0.15">
      <c r="B373" s="41"/>
    </row>
    <row r="374" spans="2:2" ht="12.75" x14ac:dyDescent="0.15">
      <c r="B374" s="41"/>
    </row>
    <row r="375" spans="2:2" ht="12.75" x14ac:dyDescent="0.15">
      <c r="B375" s="41"/>
    </row>
    <row r="376" spans="2:2" ht="12.75" x14ac:dyDescent="0.15">
      <c r="B376" s="41"/>
    </row>
    <row r="377" spans="2:2" ht="12.75" x14ac:dyDescent="0.15">
      <c r="B377" s="41"/>
    </row>
    <row r="378" spans="2:2" ht="12.75" x14ac:dyDescent="0.15">
      <c r="B378" s="41"/>
    </row>
    <row r="379" spans="2:2" ht="12.75" x14ac:dyDescent="0.15">
      <c r="B379" s="41"/>
    </row>
    <row r="380" spans="2:2" ht="12.75" x14ac:dyDescent="0.15">
      <c r="B380" s="41"/>
    </row>
    <row r="381" spans="2:2" ht="12.75" x14ac:dyDescent="0.15">
      <c r="B381" s="41"/>
    </row>
    <row r="382" spans="2:2" ht="12.75" x14ac:dyDescent="0.15">
      <c r="B382" s="41"/>
    </row>
    <row r="383" spans="2:2" ht="12.75" x14ac:dyDescent="0.15">
      <c r="B383" s="41"/>
    </row>
    <row r="384" spans="2:2" ht="12.75" x14ac:dyDescent="0.15">
      <c r="B384" s="41"/>
    </row>
    <row r="385" spans="2:2" ht="12.75" x14ac:dyDescent="0.15">
      <c r="B385" s="41"/>
    </row>
    <row r="386" spans="2:2" ht="12.75" x14ac:dyDescent="0.15">
      <c r="B386" s="41"/>
    </row>
    <row r="387" spans="2:2" ht="12.75" x14ac:dyDescent="0.15">
      <c r="B387" s="41"/>
    </row>
    <row r="388" spans="2:2" ht="12.75" x14ac:dyDescent="0.15">
      <c r="B388" s="41"/>
    </row>
    <row r="389" spans="2:2" ht="12.75" x14ac:dyDescent="0.15">
      <c r="B389" s="41"/>
    </row>
    <row r="390" spans="2:2" ht="12.75" x14ac:dyDescent="0.15">
      <c r="B390" s="41"/>
    </row>
    <row r="391" spans="2:2" ht="12.75" x14ac:dyDescent="0.15">
      <c r="B391" s="41"/>
    </row>
    <row r="392" spans="2:2" ht="12.75" x14ac:dyDescent="0.15">
      <c r="B392" s="41"/>
    </row>
    <row r="393" spans="2:2" ht="12.75" x14ac:dyDescent="0.15">
      <c r="B393" s="41"/>
    </row>
    <row r="394" spans="2:2" ht="12.75" x14ac:dyDescent="0.15">
      <c r="B394" s="41"/>
    </row>
    <row r="395" spans="2:2" ht="12.75" x14ac:dyDescent="0.15">
      <c r="B395" s="41"/>
    </row>
    <row r="396" spans="2:2" ht="12.75" x14ac:dyDescent="0.15">
      <c r="B396" s="41"/>
    </row>
    <row r="397" spans="2:2" ht="12.75" x14ac:dyDescent="0.15">
      <c r="B397" s="41"/>
    </row>
    <row r="398" spans="2:2" ht="12.75" x14ac:dyDescent="0.15">
      <c r="B398" s="41"/>
    </row>
    <row r="399" spans="2:2" ht="12.75" x14ac:dyDescent="0.15">
      <c r="B399" s="41"/>
    </row>
    <row r="400" spans="2:2" ht="12.75" x14ac:dyDescent="0.15">
      <c r="B400" s="41"/>
    </row>
    <row r="401" spans="2:2" ht="12.75" x14ac:dyDescent="0.15">
      <c r="B401" s="41"/>
    </row>
    <row r="402" spans="2:2" ht="12.75" x14ac:dyDescent="0.15">
      <c r="B402" s="41"/>
    </row>
    <row r="403" spans="2:2" ht="12.75" x14ac:dyDescent="0.15">
      <c r="B403" s="41"/>
    </row>
    <row r="404" spans="2:2" ht="12.75" x14ac:dyDescent="0.15">
      <c r="B404" s="41"/>
    </row>
    <row r="405" spans="2:2" ht="12.75" x14ac:dyDescent="0.15">
      <c r="B405" s="41"/>
    </row>
    <row r="406" spans="2:2" ht="12.75" x14ac:dyDescent="0.15">
      <c r="B406" s="41"/>
    </row>
    <row r="407" spans="2:2" ht="12.75" x14ac:dyDescent="0.15">
      <c r="B407" s="41"/>
    </row>
    <row r="408" spans="2:2" ht="12.75" x14ac:dyDescent="0.15">
      <c r="B408" s="41"/>
    </row>
    <row r="409" spans="2:2" ht="12.75" x14ac:dyDescent="0.15">
      <c r="B409" s="41"/>
    </row>
    <row r="410" spans="2:2" ht="12.75" x14ac:dyDescent="0.15">
      <c r="B410" s="41"/>
    </row>
    <row r="411" spans="2:2" ht="12.75" x14ac:dyDescent="0.15">
      <c r="B411" s="41"/>
    </row>
    <row r="412" spans="2:2" ht="12.75" x14ac:dyDescent="0.15">
      <c r="B412" s="41"/>
    </row>
    <row r="413" spans="2:2" ht="12.75" x14ac:dyDescent="0.15">
      <c r="B413" s="41"/>
    </row>
    <row r="414" spans="2:2" ht="12.75" x14ac:dyDescent="0.15">
      <c r="B414" s="41"/>
    </row>
    <row r="415" spans="2:2" ht="12.75" x14ac:dyDescent="0.15">
      <c r="B415" s="41"/>
    </row>
    <row r="416" spans="2:2" ht="12.75" x14ac:dyDescent="0.15">
      <c r="B416" s="41"/>
    </row>
    <row r="417" spans="2:2" ht="12.75" x14ac:dyDescent="0.15">
      <c r="B417" s="41"/>
    </row>
    <row r="418" spans="2:2" ht="12.75" x14ac:dyDescent="0.15">
      <c r="B418" s="41"/>
    </row>
    <row r="419" spans="2:2" ht="12.75" x14ac:dyDescent="0.15">
      <c r="B419" s="41"/>
    </row>
    <row r="420" spans="2:2" ht="12.75" x14ac:dyDescent="0.15">
      <c r="B420" s="41"/>
    </row>
    <row r="421" spans="2:2" ht="12.75" x14ac:dyDescent="0.15">
      <c r="B421" s="41"/>
    </row>
    <row r="422" spans="2:2" ht="12.75" x14ac:dyDescent="0.15">
      <c r="B422" s="41"/>
    </row>
    <row r="423" spans="2:2" ht="12.75" x14ac:dyDescent="0.15">
      <c r="B423" s="41"/>
    </row>
    <row r="424" spans="2:2" ht="12.75" x14ac:dyDescent="0.15">
      <c r="B424" s="41"/>
    </row>
    <row r="425" spans="2:2" ht="12.75" x14ac:dyDescent="0.15">
      <c r="B425" s="41"/>
    </row>
    <row r="426" spans="2:2" ht="12.75" x14ac:dyDescent="0.15">
      <c r="B426" s="41"/>
    </row>
    <row r="427" spans="2:2" ht="12.75" x14ac:dyDescent="0.15">
      <c r="B427" s="41"/>
    </row>
    <row r="428" spans="2:2" ht="12.75" x14ac:dyDescent="0.15">
      <c r="B428" s="41"/>
    </row>
    <row r="429" spans="2:2" ht="12.75" x14ac:dyDescent="0.15">
      <c r="B429" s="41"/>
    </row>
    <row r="430" spans="2:2" ht="12.75" x14ac:dyDescent="0.15">
      <c r="B430" s="41"/>
    </row>
    <row r="431" spans="2:2" ht="12.75" x14ac:dyDescent="0.15">
      <c r="B431" s="41"/>
    </row>
    <row r="432" spans="2:2" ht="12.75" x14ac:dyDescent="0.15">
      <c r="B432" s="41"/>
    </row>
    <row r="433" spans="2:2" ht="12.75" x14ac:dyDescent="0.15">
      <c r="B433" s="41"/>
    </row>
    <row r="434" spans="2:2" ht="12.75" x14ac:dyDescent="0.15">
      <c r="B434" s="41"/>
    </row>
    <row r="435" spans="2:2" ht="12.75" x14ac:dyDescent="0.15">
      <c r="B435" s="41"/>
    </row>
    <row r="436" spans="2:2" ht="12.75" x14ac:dyDescent="0.15">
      <c r="B436" s="41"/>
    </row>
    <row r="437" spans="2:2" ht="12.75" x14ac:dyDescent="0.15">
      <c r="B437" s="41"/>
    </row>
    <row r="438" spans="2:2" ht="12.75" x14ac:dyDescent="0.15">
      <c r="B438" s="41"/>
    </row>
    <row r="439" spans="2:2" ht="12.75" x14ac:dyDescent="0.15">
      <c r="B439" s="41"/>
    </row>
    <row r="440" spans="2:2" ht="12.75" x14ac:dyDescent="0.15">
      <c r="B440" s="41"/>
    </row>
    <row r="441" spans="2:2" ht="12.75" x14ac:dyDescent="0.15">
      <c r="B441" s="41"/>
    </row>
    <row r="442" spans="2:2" ht="12.75" x14ac:dyDescent="0.15">
      <c r="B442" s="41"/>
    </row>
    <row r="443" spans="2:2" ht="12.75" x14ac:dyDescent="0.15">
      <c r="B443" s="41"/>
    </row>
    <row r="444" spans="2:2" ht="12.75" x14ac:dyDescent="0.15">
      <c r="B444" s="41"/>
    </row>
    <row r="445" spans="2:2" ht="12.75" x14ac:dyDescent="0.15">
      <c r="B445" s="41"/>
    </row>
    <row r="446" spans="2:2" ht="12.75" x14ac:dyDescent="0.15">
      <c r="B446" s="41"/>
    </row>
    <row r="447" spans="2:2" ht="12.75" x14ac:dyDescent="0.15">
      <c r="B447" s="41"/>
    </row>
    <row r="448" spans="2:2" ht="12.75" x14ac:dyDescent="0.15">
      <c r="B448" s="41"/>
    </row>
    <row r="449" spans="2:2" ht="12.75" x14ac:dyDescent="0.15">
      <c r="B449" s="41"/>
    </row>
    <row r="450" spans="2:2" ht="12.75" x14ac:dyDescent="0.15">
      <c r="B450" s="41"/>
    </row>
    <row r="451" spans="2:2" ht="12.75" x14ac:dyDescent="0.15">
      <c r="B451" s="41"/>
    </row>
    <row r="452" spans="2:2" ht="12.75" x14ac:dyDescent="0.15">
      <c r="B452" s="41"/>
    </row>
    <row r="453" spans="2:2" ht="12.75" x14ac:dyDescent="0.15">
      <c r="B453" s="41"/>
    </row>
    <row r="454" spans="2:2" ht="12.75" x14ac:dyDescent="0.15">
      <c r="B454" s="41"/>
    </row>
    <row r="455" spans="2:2" ht="12.75" x14ac:dyDescent="0.15">
      <c r="B455" s="41"/>
    </row>
    <row r="456" spans="2:2" ht="12.75" x14ac:dyDescent="0.15">
      <c r="B456" s="41"/>
    </row>
    <row r="457" spans="2:2" ht="12.75" x14ac:dyDescent="0.15">
      <c r="B457" s="41"/>
    </row>
    <row r="458" spans="2:2" ht="12.75" x14ac:dyDescent="0.15">
      <c r="B458" s="41"/>
    </row>
    <row r="459" spans="2:2" ht="12.75" x14ac:dyDescent="0.15">
      <c r="B459" s="41"/>
    </row>
    <row r="460" spans="2:2" ht="12.75" x14ac:dyDescent="0.15">
      <c r="B460" s="41"/>
    </row>
    <row r="461" spans="2:2" ht="12.75" x14ac:dyDescent="0.15">
      <c r="B461" s="41"/>
    </row>
    <row r="462" spans="2:2" ht="12.75" x14ac:dyDescent="0.15">
      <c r="B462" s="41"/>
    </row>
    <row r="463" spans="2:2" ht="12.75" x14ac:dyDescent="0.15">
      <c r="B463" s="41"/>
    </row>
    <row r="464" spans="2:2" ht="12.75" x14ac:dyDescent="0.15">
      <c r="B464" s="41"/>
    </row>
    <row r="465" spans="2:2" ht="12.75" x14ac:dyDescent="0.15">
      <c r="B465" s="41"/>
    </row>
    <row r="466" spans="2:2" ht="12.75" x14ac:dyDescent="0.15">
      <c r="B466" s="41"/>
    </row>
    <row r="467" spans="2:2" ht="12.75" x14ac:dyDescent="0.15">
      <c r="B467" s="41"/>
    </row>
    <row r="468" spans="2:2" ht="12.75" x14ac:dyDescent="0.15">
      <c r="B468" s="41"/>
    </row>
    <row r="469" spans="2:2" ht="12.75" x14ac:dyDescent="0.15">
      <c r="B469" s="41"/>
    </row>
    <row r="470" spans="2:2" ht="12.75" x14ac:dyDescent="0.15">
      <c r="B470" s="41"/>
    </row>
    <row r="471" spans="2:2" ht="12.75" x14ac:dyDescent="0.15">
      <c r="B471" s="41"/>
    </row>
    <row r="472" spans="2:2" ht="12.75" x14ac:dyDescent="0.15">
      <c r="B472" s="41"/>
    </row>
    <row r="473" spans="2:2" ht="12.75" x14ac:dyDescent="0.15">
      <c r="B473" s="41"/>
    </row>
    <row r="474" spans="2:2" ht="12.75" x14ac:dyDescent="0.15">
      <c r="B474" s="41"/>
    </row>
    <row r="475" spans="2:2" ht="12.75" x14ac:dyDescent="0.15">
      <c r="B475" s="41"/>
    </row>
    <row r="476" spans="2:2" ht="12.75" x14ac:dyDescent="0.15">
      <c r="B476" s="41"/>
    </row>
    <row r="477" spans="2:2" ht="12.75" x14ac:dyDescent="0.15">
      <c r="B477" s="41"/>
    </row>
    <row r="478" spans="2:2" ht="12.75" x14ac:dyDescent="0.15">
      <c r="B478" s="41"/>
    </row>
    <row r="479" spans="2:2" ht="12.75" x14ac:dyDescent="0.15">
      <c r="B479" s="41"/>
    </row>
    <row r="480" spans="2:2" ht="12.75" x14ac:dyDescent="0.15">
      <c r="B480" s="41"/>
    </row>
    <row r="481" spans="2:2" ht="12.75" x14ac:dyDescent="0.15">
      <c r="B481" s="41"/>
    </row>
    <row r="482" spans="2:2" ht="12.75" x14ac:dyDescent="0.15">
      <c r="B482" s="41"/>
    </row>
    <row r="483" spans="2:2" ht="12.75" x14ac:dyDescent="0.15">
      <c r="B483" s="41"/>
    </row>
    <row r="484" spans="2:2" ht="12.75" x14ac:dyDescent="0.15">
      <c r="B484" s="41"/>
    </row>
    <row r="485" spans="2:2" ht="12.75" x14ac:dyDescent="0.15">
      <c r="B485" s="41"/>
    </row>
    <row r="486" spans="2:2" ht="12.75" x14ac:dyDescent="0.15">
      <c r="B486" s="41"/>
    </row>
    <row r="487" spans="2:2" ht="12.75" x14ac:dyDescent="0.15">
      <c r="B487" s="41"/>
    </row>
    <row r="488" spans="2:2" ht="12.75" x14ac:dyDescent="0.15">
      <c r="B488" s="41"/>
    </row>
    <row r="489" spans="2:2" ht="12.75" x14ac:dyDescent="0.15">
      <c r="B489" s="41"/>
    </row>
    <row r="490" spans="2:2" ht="12.75" x14ac:dyDescent="0.15">
      <c r="B490" s="41"/>
    </row>
    <row r="491" spans="2:2" ht="12.75" x14ac:dyDescent="0.15">
      <c r="B491" s="41"/>
    </row>
    <row r="492" spans="2:2" ht="12.75" x14ac:dyDescent="0.15">
      <c r="B492" s="41"/>
    </row>
    <row r="493" spans="2:2" ht="12.75" x14ac:dyDescent="0.15">
      <c r="B493" s="41"/>
    </row>
    <row r="494" spans="2:2" ht="12.75" x14ac:dyDescent="0.15">
      <c r="B494" s="41"/>
    </row>
    <row r="495" spans="2:2" ht="12.75" x14ac:dyDescent="0.15">
      <c r="B495" s="41"/>
    </row>
    <row r="496" spans="2:2" ht="12.75" x14ac:dyDescent="0.15">
      <c r="B496" s="41"/>
    </row>
    <row r="497" spans="2:2" ht="12.75" x14ac:dyDescent="0.15">
      <c r="B497" s="41"/>
    </row>
    <row r="498" spans="2:2" ht="12.75" x14ac:dyDescent="0.15">
      <c r="B498" s="41"/>
    </row>
    <row r="499" spans="2:2" ht="12.75" x14ac:dyDescent="0.15">
      <c r="B499" s="41"/>
    </row>
    <row r="500" spans="2:2" ht="12.75" x14ac:dyDescent="0.15">
      <c r="B500" s="41"/>
    </row>
    <row r="501" spans="2:2" ht="12.75" x14ac:dyDescent="0.15">
      <c r="B501" s="41"/>
    </row>
    <row r="502" spans="2:2" ht="12.75" x14ac:dyDescent="0.15">
      <c r="B502" s="41"/>
    </row>
    <row r="503" spans="2:2" ht="12.75" x14ac:dyDescent="0.15">
      <c r="B503" s="41"/>
    </row>
    <row r="504" spans="2:2" ht="12.75" x14ac:dyDescent="0.15">
      <c r="B504" s="41"/>
    </row>
    <row r="505" spans="2:2" ht="12.75" x14ac:dyDescent="0.15">
      <c r="B505" s="41"/>
    </row>
    <row r="506" spans="2:2" ht="12.75" x14ac:dyDescent="0.15">
      <c r="B506" s="41"/>
    </row>
    <row r="507" spans="2:2" ht="12.75" x14ac:dyDescent="0.15">
      <c r="B507" s="41"/>
    </row>
    <row r="508" spans="2:2" ht="12.75" x14ac:dyDescent="0.15">
      <c r="B508" s="41"/>
    </row>
    <row r="509" spans="2:2" ht="12.75" x14ac:dyDescent="0.15">
      <c r="B509" s="41"/>
    </row>
    <row r="510" spans="2:2" ht="12.75" x14ac:dyDescent="0.15">
      <c r="B510" s="41"/>
    </row>
    <row r="511" spans="2:2" ht="12.75" x14ac:dyDescent="0.15">
      <c r="B511" s="41"/>
    </row>
    <row r="512" spans="2:2" ht="12.75" x14ac:dyDescent="0.15">
      <c r="B512" s="41"/>
    </row>
    <row r="513" spans="2:2" ht="12.75" x14ac:dyDescent="0.15">
      <c r="B513" s="41"/>
    </row>
    <row r="514" spans="2:2" ht="12.75" x14ac:dyDescent="0.15">
      <c r="B514" s="41"/>
    </row>
    <row r="515" spans="2:2" ht="12.75" x14ac:dyDescent="0.15">
      <c r="B515" s="41"/>
    </row>
    <row r="516" spans="2:2" ht="12.75" x14ac:dyDescent="0.15">
      <c r="B516" s="41"/>
    </row>
    <row r="517" spans="2:2" ht="12.75" x14ac:dyDescent="0.15">
      <c r="B517" s="41"/>
    </row>
    <row r="518" spans="2:2" ht="12.75" x14ac:dyDescent="0.15">
      <c r="B518" s="41"/>
    </row>
    <row r="519" spans="2:2" ht="12.75" x14ac:dyDescent="0.15">
      <c r="B519" s="41"/>
    </row>
    <row r="520" spans="2:2" ht="12.75" x14ac:dyDescent="0.15">
      <c r="B520" s="41"/>
    </row>
    <row r="521" spans="2:2" ht="12.75" x14ac:dyDescent="0.15">
      <c r="B521" s="41"/>
    </row>
    <row r="522" spans="2:2" ht="12.75" x14ac:dyDescent="0.15">
      <c r="B522" s="41"/>
    </row>
    <row r="523" spans="2:2" ht="12.75" x14ac:dyDescent="0.15">
      <c r="B523" s="41"/>
    </row>
    <row r="524" spans="2:2" ht="12.75" x14ac:dyDescent="0.15">
      <c r="B524" s="41"/>
    </row>
    <row r="525" spans="2:2" ht="12.75" x14ac:dyDescent="0.15">
      <c r="B525" s="41"/>
    </row>
    <row r="526" spans="2:2" ht="12.75" x14ac:dyDescent="0.15">
      <c r="B526" s="41"/>
    </row>
    <row r="527" spans="2:2" ht="12.75" x14ac:dyDescent="0.15">
      <c r="B527" s="41"/>
    </row>
    <row r="528" spans="2:2" ht="12.75" x14ac:dyDescent="0.15">
      <c r="B528" s="41"/>
    </row>
    <row r="529" spans="2:2" ht="12.75" x14ac:dyDescent="0.15">
      <c r="B529" s="41"/>
    </row>
    <row r="530" spans="2:2" ht="12.75" x14ac:dyDescent="0.15">
      <c r="B530" s="41"/>
    </row>
    <row r="531" spans="2:2" ht="12.75" x14ac:dyDescent="0.15">
      <c r="B531" s="41"/>
    </row>
    <row r="532" spans="2:2" ht="12.75" x14ac:dyDescent="0.15">
      <c r="B532" s="41"/>
    </row>
    <row r="533" spans="2:2" ht="12.75" x14ac:dyDescent="0.15">
      <c r="B533" s="41"/>
    </row>
    <row r="534" spans="2:2" ht="12.75" x14ac:dyDescent="0.15">
      <c r="B534" s="41"/>
    </row>
    <row r="535" spans="2:2" ht="12.75" x14ac:dyDescent="0.15">
      <c r="B535" s="41"/>
    </row>
    <row r="536" spans="2:2" ht="12.75" x14ac:dyDescent="0.15">
      <c r="B536" s="41"/>
    </row>
    <row r="537" spans="2:2" ht="12.75" x14ac:dyDescent="0.15">
      <c r="B537" s="41"/>
    </row>
    <row r="538" spans="2:2" ht="12.75" x14ac:dyDescent="0.15">
      <c r="B538" s="41"/>
    </row>
    <row r="539" spans="2:2" ht="12.75" x14ac:dyDescent="0.15">
      <c r="B539" s="41"/>
    </row>
    <row r="540" spans="2:2" ht="12.75" x14ac:dyDescent="0.15">
      <c r="B540" s="41"/>
    </row>
    <row r="541" spans="2:2" ht="12.75" x14ac:dyDescent="0.15">
      <c r="B541" s="41"/>
    </row>
    <row r="542" spans="2:2" ht="12.75" x14ac:dyDescent="0.15">
      <c r="B542" s="41"/>
    </row>
    <row r="543" spans="2:2" ht="12.75" x14ac:dyDescent="0.15">
      <c r="B543" s="41"/>
    </row>
    <row r="544" spans="2:2" ht="12.75" x14ac:dyDescent="0.15">
      <c r="B544" s="41"/>
    </row>
    <row r="545" spans="2:2" ht="12.75" x14ac:dyDescent="0.15">
      <c r="B545" s="41"/>
    </row>
    <row r="546" spans="2:2" ht="12.75" x14ac:dyDescent="0.15">
      <c r="B546" s="41"/>
    </row>
    <row r="547" spans="2:2" ht="12.75" x14ac:dyDescent="0.15">
      <c r="B547" s="41"/>
    </row>
    <row r="548" spans="2:2" ht="12.75" x14ac:dyDescent="0.15">
      <c r="B548" s="41"/>
    </row>
    <row r="549" spans="2:2" ht="12.75" x14ac:dyDescent="0.15">
      <c r="B549" s="41"/>
    </row>
    <row r="550" spans="2:2" ht="12.75" x14ac:dyDescent="0.15">
      <c r="B550" s="41"/>
    </row>
    <row r="551" spans="2:2" ht="12.75" x14ac:dyDescent="0.15">
      <c r="B551" s="41"/>
    </row>
    <row r="552" spans="2:2" ht="12.75" x14ac:dyDescent="0.15">
      <c r="B552" s="41"/>
    </row>
    <row r="553" spans="2:2" ht="12.75" x14ac:dyDescent="0.15">
      <c r="B553" s="41"/>
    </row>
    <row r="554" spans="2:2" ht="12.75" x14ac:dyDescent="0.15">
      <c r="B554" s="41"/>
    </row>
    <row r="555" spans="2:2" ht="12.75" x14ac:dyDescent="0.15">
      <c r="B555" s="41"/>
    </row>
    <row r="556" spans="2:2" ht="12.75" x14ac:dyDescent="0.15">
      <c r="B556" s="41"/>
    </row>
    <row r="557" spans="2:2" ht="12.75" x14ac:dyDescent="0.15">
      <c r="B557" s="41"/>
    </row>
    <row r="558" spans="2:2" ht="12.75" x14ac:dyDescent="0.15">
      <c r="B558" s="41"/>
    </row>
    <row r="559" spans="2:2" ht="12.75" x14ac:dyDescent="0.15">
      <c r="B559" s="41"/>
    </row>
    <row r="560" spans="2:2" ht="12.75" x14ac:dyDescent="0.15">
      <c r="B560" s="41"/>
    </row>
    <row r="561" spans="2:2" ht="12.75" x14ac:dyDescent="0.15">
      <c r="B561" s="41"/>
    </row>
    <row r="562" spans="2:2" ht="12.75" x14ac:dyDescent="0.15">
      <c r="B562" s="41"/>
    </row>
    <row r="563" spans="2:2" ht="12.75" x14ac:dyDescent="0.15">
      <c r="B563" s="41"/>
    </row>
    <row r="564" spans="2:2" ht="12.75" x14ac:dyDescent="0.15">
      <c r="B564" s="41"/>
    </row>
    <row r="565" spans="2:2" ht="12.75" x14ac:dyDescent="0.15">
      <c r="B565" s="41"/>
    </row>
    <row r="566" spans="2:2" ht="12.75" x14ac:dyDescent="0.15">
      <c r="B566" s="41"/>
    </row>
    <row r="567" spans="2:2" ht="12.75" x14ac:dyDescent="0.15">
      <c r="B567" s="41"/>
    </row>
    <row r="568" spans="2:2" ht="12.75" x14ac:dyDescent="0.15">
      <c r="B568" s="41"/>
    </row>
    <row r="569" spans="2:2" ht="12.75" x14ac:dyDescent="0.15">
      <c r="B569" s="41"/>
    </row>
    <row r="570" spans="2:2" ht="12.75" x14ac:dyDescent="0.15">
      <c r="B570" s="41"/>
    </row>
    <row r="571" spans="2:2" ht="12.75" x14ac:dyDescent="0.15">
      <c r="B571" s="41"/>
    </row>
    <row r="572" spans="2:2" ht="12.75" x14ac:dyDescent="0.15">
      <c r="B572" s="41"/>
    </row>
    <row r="573" spans="2:2" ht="12.75" x14ac:dyDescent="0.15">
      <c r="B573" s="41"/>
    </row>
    <row r="574" spans="2:2" ht="12.75" x14ac:dyDescent="0.15">
      <c r="B574" s="41"/>
    </row>
    <row r="575" spans="2:2" ht="12.75" x14ac:dyDescent="0.15">
      <c r="B575" s="41"/>
    </row>
    <row r="576" spans="2:2" ht="12.75" x14ac:dyDescent="0.15">
      <c r="B576" s="41"/>
    </row>
    <row r="577" spans="2:2" ht="12.75" x14ac:dyDescent="0.15">
      <c r="B577" s="41"/>
    </row>
    <row r="578" spans="2:2" ht="12.75" x14ac:dyDescent="0.15">
      <c r="B578" s="41"/>
    </row>
    <row r="579" spans="2:2" ht="12.75" x14ac:dyDescent="0.15">
      <c r="B579" s="41"/>
    </row>
    <row r="580" spans="2:2" ht="12.75" x14ac:dyDescent="0.15">
      <c r="B580" s="41"/>
    </row>
    <row r="581" spans="2:2" ht="12.75" x14ac:dyDescent="0.15">
      <c r="B581" s="41"/>
    </row>
    <row r="582" spans="2:2" ht="12.75" x14ac:dyDescent="0.15">
      <c r="B582" s="41"/>
    </row>
    <row r="583" spans="2:2" ht="12.75" x14ac:dyDescent="0.15">
      <c r="B583" s="41"/>
    </row>
    <row r="584" spans="2:2" ht="12.75" x14ac:dyDescent="0.15">
      <c r="B584" s="41"/>
    </row>
    <row r="585" spans="2:2" ht="12.75" x14ac:dyDescent="0.15">
      <c r="B585" s="41"/>
    </row>
    <row r="586" spans="2:2" ht="12.75" x14ac:dyDescent="0.15">
      <c r="B586" s="41"/>
    </row>
    <row r="587" spans="2:2" ht="12.75" x14ac:dyDescent="0.15">
      <c r="B587" s="41"/>
    </row>
    <row r="588" spans="2:2" ht="12.75" x14ac:dyDescent="0.15">
      <c r="B588" s="41"/>
    </row>
    <row r="589" spans="2:2" ht="12.75" x14ac:dyDescent="0.15">
      <c r="B589" s="41"/>
    </row>
    <row r="590" spans="2:2" ht="12.75" x14ac:dyDescent="0.15">
      <c r="B590" s="41"/>
    </row>
    <row r="591" spans="2:2" ht="12.75" x14ac:dyDescent="0.15">
      <c r="B591" s="41"/>
    </row>
    <row r="592" spans="2:2" ht="12.75" x14ac:dyDescent="0.15">
      <c r="B592" s="41"/>
    </row>
    <row r="593" spans="2:2" ht="12.75" x14ac:dyDescent="0.15">
      <c r="B593" s="41"/>
    </row>
    <row r="594" spans="2:2" ht="12.75" x14ac:dyDescent="0.15">
      <c r="B594" s="41"/>
    </row>
    <row r="595" spans="2:2" ht="12.75" x14ac:dyDescent="0.15">
      <c r="B595" s="41"/>
    </row>
    <row r="596" spans="2:2" ht="12.75" x14ac:dyDescent="0.15">
      <c r="B596" s="41"/>
    </row>
    <row r="597" spans="2:2" ht="12.75" x14ac:dyDescent="0.15">
      <c r="B597" s="41"/>
    </row>
    <row r="598" spans="2:2" ht="12.75" x14ac:dyDescent="0.15">
      <c r="B598" s="41"/>
    </row>
    <row r="599" spans="2:2" ht="12.75" x14ac:dyDescent="0.15">
      <c r="B599" s="41"/>
    </row>
    <row r="600" spans="2:2" ht="12.75" x14ac:dyDescent="0.15">
      <c r="B600" s="41"/>
    </row>
    <row r="601" spans="2:2" ht="12.75" x14ac:dyDescent="0.15">
      <c r="B601" s="41"/>
    </row>
    <row r="602" spans="2:2" ht="12.75" x14ac:dyDescent="0.15">
      <c r="B602" s="41"/>
    </row>
    <row r="603" spans="2:2" ht="12.75" x14ac:dyDescent="0.15">
      <c r="B603" s="41"/>
    </row>
    <row r="604" spans="2:2" ht="12.75" x14ac:dyDescent="0.15">
      <c r="B604" s="41"/>
    </row>
    <row r="605" spans="2:2" ht="12.75" x14ac:dyDescent="0.15">
      <c r="B605" s="41"/>
    </row>
    <row r="606" spans="2:2" ht="12.75" x14ac:dyDescent="0.15">
      <c r="B606" s="41"/>
    </row>
    <row r="607" spans="2:2" ht="12.75" x14ac:dyDescent="0.15">
      <c r="B607" s="41"/>
    </row>
    <row r="608" spans="2:2" ht="12.75" x14ac:dyDescent="0.15">
      <c r="B608" s="41"/>
    </row>
    <row r="609" spans="2:2" ht="12.75" x14ac:dyDescent="0.15">
      <c r="B609" s="41"/>
    </row>
    <row r="610" spans="2:2" ht="12.75" x14ac:dyDescent="0.15">
      <c r="B610" s="41"/>
    </row>
    <row r="611" spans="2:2" ht="12.75" x14ac:dyDescent="0.15">
      <c r="B611" s="41"/>
    </row>
    <row r="612" spans="2:2" ht="12.75" x14ac:dyDescent="0.15">
      <c r="B612" s="41"/>
    </row>
    <row r="613" spans="2:2" ht="12.75" x14ac:dyDescent="0.15">
      <c r="B613" s="41"/>
    </row>
    <row r="614" spans="2:2" ht="12.75" x14ac:dyDescent="0.15">
      <c r="B614" s="41"/>
    </row>
    <row r="615" spans="2:2" ht="12.75" x14ac:dyDescent="0.15">
      <c r="B615" s="41"/>
    </row>
    <row r="616" spans="2:2" ht="12.75" x14ac:dyDescent="0.15">
      <c r="B616" s="41"/>
    </row>
    <row r="617" spans="2:2" ht="12.75" x14ac:dyDescent="0.15">
      <c r="B617" s="41"/>
    </row>
    <row r="618" spans="2:2" ht="12.75" x14ac:dyDescent="0.15">
      <c r="B618" s="41"/>
    </row>
    <row r="619" spans="2:2" ht="12.75" x14ac:dyDescent="0.15">
      <c r="B619" s="41"/>
    </row>
    <row r="620" spans="2:2" ht="12.75" x14ac:dyDescent="0.15">
      <c r="B620" s="41"/>
    </row>
    <row r="621" spans="2:2" ht="12.75" x14ac:dyDescent="0.15">
      <c r="B621" s="41"/>
    </row>
    <row r="622" spans="2:2" ht="12.75" x14ac:dyDescent="0.15">
      <c r="B622" s="41"/>
    </row>
    <row r="623" spans="2:2" ht="12.75" x14ac:dyDescent="0.15">
      <c r="B623" s="41"/>
    </row>
    <row r="624" spans="2:2" ht="12.75" x14ac:dyDescent="0.15">
      <c r="B624" s="41"/>
    </row>
    <row r="625" spans="2:2" ht="12.75" x14ac:dyDescent="0.15">
      <c r="B625" s="41"/>
    </row>
    <row r="626" spans="2:2" ht="12.75" x14ac:dyDescent="0.15">
      <c r="B626" s="41"/>
    </row>
    <row r="627" spans="2:2" ht="12.75" x14ac:dyDescent="0.15">
      <c r="B627" s="41"/>
    </row>
    <row r="628" spans="2:2" ht="12.75" x14ac:dyDescent="0.15">
      <c r="B628" s="41"/>
    </row>
    <row r="629" spans="2:2" ht="12.75" x14ac:dyDescent="0.15">
      <c r="B629" s="41"/>
    </row>
    <row r="630" spans="2:2" ht="12.75" x14ac:dyDescent="0.15">
      <c r="B630" s="41"/>
    </row>
    <row r="631" spans="2:2" ht="12.75" x14ac:dyDescent="0.15">
      <c r="B631" s="41"/>
    </row>
    <row r="632" spans="2:2" ht="12.75" x14ac:dyDescent="0.15">
      <c r="B632" s="41"/>
    </row>
    <row r="633" spans="2:2" ht="12.75" x14ac:dyDescent="0.15">
      <c r="B633" s="41"/>
    </row>
    <row r="634" spans="2:2" ht="12.75" x14ac:dyDescent="0.15">
      <c r="B634" s="41"/>
    </row>
    <row r="635" spans="2:2" ht="12.75" x14ac:dyDescent="0.15">
      <c r="B635" s="41"/>
    </row>
    <row r="636" spans="2:2" ht="12.75" x14ac:dyDescent="0.15">
      <c r="B636" s="41"/>
    </row>
    <row r="637" spans="2:2" ht="12.75" x14ac:dyDescent="0.15">
      <c r="B637" s="41"/>
    </row>
    <row r="638" spans="2:2" ht="12.75" x14ac:dyDescent="0.15">
      <c r="B638" s="41"/>
    </row>
    <row r="639" spans="2:2" ht="12.75" x14ac:dyDescent="0.15">
      <c r="B639" s="41"/>
    </row>
    <row r="640" spans="2:2" ht="12.75" x14ac:dyDescent="0.15">
      <c r="B640" s="41"/>
    </row>
    <row r="641" spans="2:2" ht="12.75" x14ac:dyDescent="0.15">
      <c r="B641" s="41"/>
    </row>
    <row r="642" spans="2:2" ht="12.75" x14ac:dyDescent="0.15">
      <c r="B642" s="41"/>
    </row>
    <row r="643" spans="2:2" ht="12.75" x14ac:dyDescent="0.15">
      <c r="B643" s="41"/>
    </row>
    <row r="644" spans="2:2" ht="12.75" x14ac:dyDescent="0.15">
      <c r="B644" s="41"/>
    </row>
    <row r="645" spans="2:2" ht="12.75" x14ac:dyDescent="0.15">
      <c r="B645" s="41"/>
    </row>
    <row r="646" spans="2:2" ht="12.75" x14ac:dyDescent="0.15">
      <c r="B646" s="41"/>
    </row>
    <row r="647" spans="2:2" ht="12.75" x14ac:dyDescent="0.15">
      <c r="B647" s="41"/>
    </row>
    <row r="648" spans="2:2" ht="12.75" x14ac:dyDescent="0.15">
      <c r="B648" s="41"/>
    </row>
    <row r="649" spans="2:2" ht="12.75" x14ac:dyDescent="0.15">
      <c r="B649" s="41"/>
    </row>
    <row r="650" spans="2:2" ht="12.75" x14ac:dyDescent="0.15">
      <c r="B650" s="41"/>
    </row>
    <row r="651" spans="2:2" ht="12.75" x14ac:dyDescent="0.15">
      <c r="B651" s="41"/>
    </row>
    <row r="652" spans="2:2" ht="12.75" x14ac:dyDescent="0.15">
      <c r="B652" s="41"/>
    </row>
    <row r="653" spans="2:2" ht="12.75" x14ac:dyDescent="0.15">
      <c r="B653" s="41"/>
    </row>
    <row r="654" spans="2:2" ht="12.75" x14ac:dyDescent="0.15">
      <c r="B654" s="41"/>
    </row>
    <row r="655" spans="2:2" ht="12.75" x14ac:dyDescent="0.15">
      <c r="B655" s="41"/>
    </row>
    <row r="656" spans="2:2" ht="12.75" x14ac:dyDescent="0.15">
      <c r="B656" s="41"/>
    </row>
    <row r="657" spans="2:2" ht="12.75" x14ac:dyDescent="0.15">
      <c r="B657" s="41"/>
    </row>
    <row r="658" spans="2:2" ht="12.75" x14ac:dyDescent="0.15">
      <c r="B658" s="41"/>
    </row>
    <row r="659" spans="2:2" ht="12.75" x14ac:dyDescent="0.15">
      <c r="B659" s="41"/>
    </row>
    <row r="660" spans="2:2" ht="12.75" x14ac:dyDescent="0.15">
      <c r="B660" s="41"/>
    </row>
    <row r="661" spans="2:2" ht="12.75" x14ac:dyDescent="0.15">
      <c r="B661" s="41"/>
    </row>
    <row r="662" spans="2:2" ht="12.75" x14ac:dyDescent="0.15">
      <c r="B662" s="41"/>
    </row>
    <row r="663" spans="2:2" ht="12.75" x14ac:dyDescent="0.15">
      <c r="B663" s="41"/>
    </row>
    <row r="664" spans="2:2" ht="12.75" x14ac:dyDescent="0.15">
      <c r="B664" s="41"/>
    </row>
    <row r="665" spans="2:2" ht="12.75" x14ac:dyDescent="0.15">
      <c r="B665" s="41"/>
    </row>
    <row r="666" spans="2:2" ht="12.75" x14ac:dyDescent="0.15">
      <c r="B666" s="41"/>
    </row>
    <row r="667" spans="2:2" ht="12.75" x14ac:dyDescent="0.15">
      <c r="B667" s="41"/>
    </row>
    <row r="668" spans="2:2" ht="12.75" x14ac:dyDescent="0.15">
      <c r="B668" s="41"/>
    </row>
    <row r="669" spans="2:2" ht="12.75" x14ac:dyDescent="0.15">
      <c r="B669" s="41"/>
    </row>
    <row r="670" spans="2:2" ht="12.75" x14ac:dyDescent="0.15">
      <c r="B670" s="41"/>
    </row>
    <row r="671" spans="2:2" ht="12.75" x14ac:dyDescent="0.15">
      <c r="B671" s="41"/>
    </row>
    <row r="672" spans="2:2" ht="12.75" x14ac:dyDescent="0.15">
      <c r="B672" s="41"/>
    </row>
    <row r="673" spans="2:2" ht="12.75" x14ac:dyDescent="0.15">
      <c r="B673" s="41"/>
    </row>
    <row r="674" spans="2:2" ht="12.75" x14ac:dyDescent="0.15">
      <c r="B674" s="41"/>
    </row>
    <row r="675" spans="2:2" ht="12.75" x14ac:dyDescent="0.15">
      <c r="B675" s="41"/>
    </row>
    <row r="676" spans="2:2" ht="12.75" x14ac:dyDescent="0.15">
      <c r="B676" s="41"/>
    </row>
    <row r="677" spans="2:2" ht="12.75" x14ac:dyDescent="0.15">
      <c r="B677" s="41"/>
    </row>
    <row r="678" spans="2:2" ht="12.75" x14ac:dyDescent="0.15">
      <c r="B678" s="41"/>
    </row>
    <row r="679" spans="2:2" ht="12.75" x14ac:dyDescent="0.15">
      <c r="B679" s="41"/>
    </row>
    <row r="680" spans="2:2" ht="12.75" x14ac:dyDescent="0.15">
      <c r="B680" s="41"/>
    </row>
    <row r="681" spans="2:2" ht="12.75" x14ac:dyDescent="0.15">
      <c r="B681" s="41"/>
    </row>
    <row r="682" spans="2:2" ht="12.75" x14ac:dyDescent="0.15">
      <c r="B682" s="41"/>
    </row>
    <row r="683" spans="2:2" ht="12.75" x14ac:dyDescent="0.15">
      <c r="B683" s="41"/>
    </row>
    <row r="684" spans="2:2" ht="12.75" x14ac:dyDescent="0.15">
      <c r="B684" s="41"/>
    </row>
    <row r="685" spans="2:2" ht="12.75" x14ac:dyDescent="0.15">
      <c r="B685" s="41"/>
    </row>
    <row r="686" spans="2:2" ht="12.75" x14ac:dyDescent="0.15">
      <c r="B686" s="41"/>
    </row>
    <row r="687" spans="2:2" ht="12.75" x14ac:dyDescent="0.15">
      <c r="B687" s="41"/>
    </row>
    <row r="688" spans="2:2" ht="12.75" x14ac:dyDescent="0.15">
      <c r="B688" s="41"/>
    </row>
    <row r="689" spans="2:2" ht="12.75" x14ac:dyDescent="0.15">
      <c r="B689" s="41"/>
    </row>
    <row r="690" spans="2:2" ht="12.75" x14ac:dyDescent="0.15">
      <c r="B690" s="41"/>
    </row>
    <row r="691" spans="2:2" ht="12.75" x14ac:dyDescent="0.15">
      <c r="B691" s="41"/>
    </row>
    <row r="692" spans="2:2" ht="12.75" x14ac:dyDescent="0.15">
      <c r="B692" s="41"/>
    </row>
    <row r="693" spans="2:2" ht="12.75" x14ac:dyDescent="0.15">
      <c r="B693" s="41"/>
    </row>
    <row r="694" spans="2:2" ht="12.75" x14ac:dyDescent="0.15">
      <c r="B694" s="41"/>
    </row>
    <row r="695" spans="2:2" ht="12.75" x14ac:dyDescent="0.15">
      <c r="B695" s="41"/>
    </row>
    <row r="696" spans="2:2" ht="12.75" x14ac:dyDescent="0.15">
      <c r="B696" s="41"/>
    </row>
    <row r="697" spans="2:2" ht="12.75" x14ac:dyDescent="0.15">
      <c r="B697" s="41"/>
    </row>
    <row r="698" spans="2:2" ht="12.75" x14ac:dyDescent="0.15">
      <c r="B698" s="41"/>
    </row>
    <row r="699" spans="2:2" ht="12.75" x14ac:dyDescent="0.15">
      <c r="B699" s="41"/>
    </row>
    <row r="700" spans="2:2" ht="12.75" x14ac:dyDescent="0.15">
      <c r="B700" s="41"/>
    </row>
    <row r="701" spans="2:2" ht="12.75" x14ac:dyDescent="0.15">
      <c r="B701" s="41"/>
    </row>
    <row r="702" spans="2:2" ht="12.75" x14ac:dyDescent="0.15">
      <c r="B702" s="41"/>
    </row>
    <row r="703" spans="2:2" ht="12.75" x14ac:dyDescent="0.15">
      <c r="B703" s="41"/>
    </row>
    <row r="704" spans="2:2" ht="12.75" x14ac:dyDescent="0.15">
      <c r="B704" s="41"/>
    </row>
    <row r="705" spans="2:2" ht="12.75" x14ac:dyDescent="0.15">
      <c r="B705" s="41"/>
    </row>
    <row r="706" spans="2:2" ht="12.75" x14ac:dyDescent="0.15">
      <c r="B706" s="41"/>
    </row>
    <row r="707" spans="2:2" ht="12.75" x14ac:dyDescent="0.15">
      <c r="B707" s="41"/>
    </row>
    <row r="708" spans="2:2" ht="12.75" x14ac:dyDescent="0.15">
      <c r="B708" s="41"/>
    </row>
    <row r="709" spans="2:2" ht="12.75" x14ac:dyDescent="0.15">
      <c r="B709" s="41"/>
    </row>
    <row r="710" spans="2:2" ht="12.75" x14ac:dyDescent="0.15">
      <c r="B710" s="41"/>
    </row>
    <row r="711" spans="2:2" ht="12.75" x14ac:dyDescent="0.15">
      <c r="B711" s="41"/>
    </row>
    <row r="712" spans="2:2" ht="12.75" x14ac:dyDescent="0.15">
      <c r="B712" s="41"/>
    </row>
    <row r="713" spans="2:2" ht="12.75" x14ac:dyDescent="0.15">
      <c r="B713" s="41"/>
    </row>
    <row r="714" spans="2:2" ht="12.75" x14ac:dyDescent="0.15">
      <c r="B714" s="41"/>
    </row>
    <row r="715" spans="2:2" ht="12.75" x14ac:dyDescent="0.15">
      <c r="B715" s="41"/>
    </row>
    <row r="716" spans="2:2" ht="12.75" x14ac:dyDescent="0.15">
      <c r="B716" s="41"/>
    </row>
    <row r="717" spans="2:2" ht="12.75" x14ac:dyDescent="0.15">
      <c r="B717" s="41"/>
    </row>
    <row r="718" spans="2:2" ht="12.75" x14ac:dyDescent="0.15">
      <c r="B718" s="41"/>
    </row>
    <row r="719" spans="2:2" ht="12.75" x14ac:dyDescent="0.15">
      <c r="B719" s="41"/>
    </row>
    <row r="720" spans="2:2" ht="12.75" x14ac:dyDescent="0.15">
      <c r="B720" s="41"/>
    </row>
    <row r="721" spans="2:2" ht="12.75" x14ac:dyDescent="0.15">
      <c r="B721" s="41"/>
    </row>
    <row r="722" spans="2:2" ht="12.75" x14ac:dyDescent="0.15">
      <c r="B722" s="41"/>
    </row>
    <row r="723" spans="2:2" ht="12.75" x14ac:dyDescent="0.15">
      <c r="B723" s="41"/>
    </row>
    <row r="724" spans="2:2" ht="12.75" x14ac:dyDescent="0.15">
      <c r="B724" s="41"/>
    </row>
    <row r="725" spans="2:2" ht="12.75" x14ac:dyDescent="0.15">
      <c r="B725" s="41"/>
    </row>
    <row r="726" spans="2:2" ht="12.75" x14ac:dyDescent="0.15">
      <c r="B726" s="41"/>
    </row>
    <row r="727" spans="2:2" ht="12.75" x14ac:dyDescent="0.15">
      <c r="B727" s="41"/>
    </row>
    <row r="728" spans="2:2" ht="12.75" x14ac:dyDescent="0.15">
      <c r="B728" s="41"/>
    </row>
    <row r="729" spans="2:2" ht="12.75" x14ac:dyDescent="0.15">
      <c r="B729" s="41"/>
    </row>
    <row r="730" spans="2:2" ht="12.75" x14ac:dyDescent="0.15">
      <c r="B730" s="41"/>
    </row>
    <row r="731" spans="2:2" ht="12.75" x14ac:dyDescent="0.15">
      <c r="B731" s="41"/>
    </row>
    <row r="732" spans="2:2" ht="12.75" x14ac:dyDescent="0.15">
      <c r="B732" s="41"/>
    </row>
    <row r="733" spans="2:2" ht="12.75" x14ac:dyDescent="0.15">
      <c r="B733" s="41"/>
    </row>
    <row r="734" spans="2:2" ht="12.75" x14ac:dyDescent="0.15">
      <c r="B734" s="41"/>
    </row>
    <row r="735" spans="2:2" ht="12.75" x14ac:dyDescent="0.15">
      <c r="B735" s="41"/>
    </row>
    <row r="736" spans="2:2" ht="12.75" x14ac:dyDescent="0.15">
      <c r="B736" s="41"/>
    </row>
    <row r="737" spans="2:2" ht="12.75" x14ac:dyDescent="0.15">
      <c r="B737" s="41"/>
    </row>
    <row r="738" spans="2:2" ht="12.75" x14ac:dyDescent="0.15">
      <c r="B738" s="41"/>
    </row>
    <row r="739" spans="2:2" ht="12.75" x14ac:dyDescent="0.15">
      <c r="B739" s="41"/>
    </row>
    <row r="740" spans="2:2" ht="12.75" x14ac:dyDescent="0.15">
      <c r="B740" s="41"/>
    </row>
    <row r="741" spans="2:2" ht="12.75" x14ac:dyDescent="0.15">
      <c r="B741" s="41"/>
    </row>
    <row r="742" spans="2:2" ht="12.75" x14ac:dyDescent="0.15">
      <c r="B742" s="41"/>
    </row>
    <row r="743" spans="2:2" ht="12.75" x14ac:dyDescent="0.15">
      <c r="B743" s="41"/>
    </row>
    <row r="744" spans="2:2" ht="12.75" x14ac:dyDescent="0.15">
      <c r="B744" s="41"/>
    </row>
    <row r="745" spans="2:2" ht="12.75" x14ac:dyDescent="0.15">
      <c r="B745" s="41"/>
    </row>
    <row r="746" spans="2:2" ht="12.75" x14ac:dyDescent="0.15">
      <c r="B746" s="41"/>
    </row>
    <row r="747" spans="2:2" ht="12.75" x14ac:dyDescent="0.15">
      <c r="B747" s="41"/>
    </row>
    <row r="748" spans="2:2" ht="12.75" x14ac:dyDescent="0.15">
      <c r="B748" s="41"/>
    </row>
    <row r="749" spans="2:2" ht="12.75" x14ac:dyDescent="0.15">
      <c r="B749" s="41"/>
    </row>
    <row r="750" spans="2:2" ht="12.75" x14ac:dyDescent="0.15">
      <c r="B750" s="41"/>
    </row>
    <row r="751" spans="2:2" ht="12.75" x14ac:dyDescent="0.15">
      <c r="B751" s="41"/>
    </row>
    <row r="752" spans="2:2" ht="12.75" x14ac:dyDescent="0.15">
      <c r="B752" s="41"/>
    </row>
    <row r="753" spans="2:2" ht="12.75" x14ac:dyDescent="0.15">
      <c r="B753" s="41"/>
    </row>
    <row r="754" spans="2:2" ht="12.75" x14ac:dyDescent="0.15">
      <c r="B754" s="41"/>
    </row>
    <row r="755" spans="2:2" ht="12.75" x14ac:dyDescent="0.15">
      <c r="B755" s="41"/>
    </row>
    <row r="756" spans="2:2" ht="12.75" x14ac:dyDescent="0.15">
      <c r="B756" s="41"/>
    </row>
    <row r="757" spans="2:2" ht="12.75" x14ac:dyDescent="0.15">
      <c r="B757" s="41"/>
    </row>
    <row r="758" spans="2:2" ht="12.75" x14ac:dyDescent="0.15">
      <c r="B758" s="41"/>
    </row>
    <row r="759" spans="2:2" ht="12.75" x14ac:dyDescent="0.15">
      <c r="B759" s="41"/>
    </row>
    <row r="760" spans="2:2" ht="12.75" x14ac:dyDescent="0.15">
      <c r="B760" s="41"/>
    </row>
    <row r="761" spans="2:2" ht="12.75" x14ac:dyDescent="0.15">
      <c r="B761" s="41"/>
    </row>
    <row r="762" spans="2:2" ht="12.75" x14ac:dyDescent="0.15">
      <c r="B762" s="41"/>
    </row>
    <row r="763" spans="2:2" ht="12.75" x14ac:dyDescent="0.15">
      <c r="B763" s="41"/>
    </row>
    <row r="764" spans="2:2" ht="12.75" x14ac:dyDescent="0.15">
      <c r="B764" s="41"/>
    </row>
    <row r="765" spans="2:2" ht="12.75" x14ac:dyDescent="0.15">
      <c r="B765" s="41"/>
    </row>
    <row r="766" spans="2:2" ht="12.75" x14ac:dyDescent="0.15">
      <c r="B766" s="41"/>
    </row>
    <row r="767" spans="2:2" ht="12.75" x14ac:dyDescent="0.15">
      <c r="B767" s="41"/>
    </row>
    <row r="768" spans="2:2" ht="12.75" x14ac:dyDescent="0.15">
      <c r="B768" s="41"/>
    </row>
    <row r="769" spans="2:2" ht="12.75" x14ac:dyDescent="0.15">
      <c r="B769" s="41"/>
    </row>
    <row r="770" spans="2:2" ht="12.75" x14ac:dyDescent="0.15">
      <c r="B770" s="41"/>
    </row>
    <row r="771" spans="2:2" ht="12.75" x14ac:dyDescent="0.15">
      <c r="B771" s="41"/>
    </row>
    <row r="772" spans="2:2" ht="12.75" x14ac:dyDescent="0.15">
      <c r="B772" s="41"/>
    </row>
    <row r="773" spans="2:2" ht="12.75" x14ac:dyDescent="0.15">
      <c r="B773" s="41"/>
    </row>
    <row r="774" spans="2:2" ht="12.75" x14ac:dyDescent="0.15">
      <c r="B774" s="41"/>
    </row>
    <row r="775" spans="2:2" ht="12.75" x14ac:dyDescent="0.15">
      <c r="B775" s="41"/>
    </row>
    <row r="776" spans="2:2" ht="12.75" x14ac:dyDescent="0.15">
      <c r="B776" s="41"/>
    </row>
    <row r="777" spans="2:2" ht="12.75" x14ac:dyDescent="0.15">
      <c r="B777" s="41"/>
    </row>
    <row r="778" spans="2:2" ht="12.75" x14ac:dyDescent="0.15">
      <c r="B778" s="41"/>
    </row>
    <row r="779" spans="2:2" ht="12.75" x14ac:dyDescent="0.15">
      <c r="B779" s="41"/>
    </row>
    <row r="780" spans="2:2" ht="12.75" x14ac:dyDescent="0.15">
      <c r="B780" s="41"/>
    </row>
    <row r="781" spans="2:2" ht="12.75" x14ac:dyDescent="0.15">
      <c r="B781" s="41"/>
    </row>
    <row r="782" spans="2:2" ht="12.75" x14ac:dyDescent="0.15">
      <c r="B782" s="41"/>
    </row>
    <row r="783" spans="2:2" ht="12.75" x14ac:dyDescent="0.15">
      <c r="B783" s="41"/>
    </row>
    <row r="784" spans="2:2" ht="12.75" x14ac:dyDescent="0.15">
      <c r="B784" s="41"/>
    </row>
    <row r="785" spans="2:2" ht="12.75" x14ac:dyDescent="0.15">
      <c r="B785" s="41"/>
    </row>
    <row r="786" spans="2:2" ht="12.75" x14ac:dyDescent="0.15">
      <c r="B786" s="41"/>
    </row>
    <row r="787" spans="2:2" ht="12.75" x14ac:dyDescent="0.15">
      <c r="B787" s="41"/>
    </row>
    <row r="788" spans="2:2" ht="12.75" x14ac:dyDescent="0.15">
      <c r="B788" s="41"/>
    </row>
    <row r="789" spans="2:2" ht="12.75" x14ac:dyDescent="0.15">
      <c r="B789" s="41"/>
    </row>
    <row r="790" spans="2:2" ht="12.75" x14ac:dyDescent="0.15">
      <c r="B790" s="41"/>
    </row>
    <row r="791" spans="2:2" ht="12.75" x14ac:dyDescent="0.15">
      <c r="B791" s="41"/>
    </row>
    <row r="792" spans="2:2" ht="12.75" x14ac:dyDescent="0.15">
      <c r="B792" s="41"/>
    </row>
    <row r="793" spans="2:2" ht="12.75" x14ac:dyDescent="0.15">
      <c r="B793" s="41"/>
    </row>
    <row r="794" spans="2:2" ht="12.75" x14ac:dyDescent="0.15">
      <c r="B794" s="41"/>
    </row>
    <row r="795" spans="2:2" ht="12.75" x14ac:dyDescent="0.15">
      <c r="B795" s="41"/>
    </row>
    <row r="796" spans="2:2" ht="12.75" x14ac:dyDescent="0.15">
      <c r="B796" s="41"/>
    </row>
    <row r="797" spans="2:2" ht="12.75" x14ac:dyDescent="0.15">
      <c r="B797" s="41"/>
    </row>
    <row r="798" spans="2:2" ht="12.75" x14ac:dyDescent="0.15">
      <c r="B798" s="41"/>
    </row>
    <row r="799" spans="2:2" ht="12.75" x14ac:dyDescent="0.15">
      <c r="B799" s="41"/>
    </row>
    <row r="800" spans="2:2" ht="12.75" x14ac:dyDescent="0.15">
      <c r="B800" s="41"/>
    </row>
    <row r="801" spans="2:2" ht="12.75" x14ac:dyDescent="0.15">
      <c r="B801" s="41"/>
    </row>
    <row r="802" spans="2:2" ht="12.75" x14ac:dyDescent="0.15">
      <c r="B802" s="41"/>
    </row>
    <row r="803" spans="2:2" ht="12.75" x14ac:dyDescent="0.15">
      <c r="B803" s="41"/>
    </row>
    <row r="804" spans="2:2" ht="12.75" x14ac:dyDescent="0.15">
      <c r="B804" s="41"/>
    </row>
    <row r="805" spans="2:2" ht="12.75" x14ac:dyDescent="0.15">
      <c r="B805" s="41"/>
    </row>
    <row r="806" spans="2:2" ht="12.75" x14ac:dyDescent="0.15">
      <c r="B806" s="41"/>
    </row>
    <row r="807" spans="2:2" ht="12.75" x14ac:dyDescent="0.15">
      <c r="B807" s="41"/>
    </row>
    <row r="808" spans="2:2" ht="12.75" x14ac:dyDescent="0.15">
      <c r="B808" s="41"/>
    </row>
    <row r="809" spans="2:2" ht="12.75" x14ac:dyDescent="0.15">
      <c r="B809" s="41"/>
    </row>
    <row r="810" spans="2:2" ht="12.75" x14ac:dyDescent="0.15">
      <c r="B810" s="41"/>
    </row>
    <row r="811" spans="2:2" ht="12.75" x14ac:dyDescent="0.15">
      <c r="B811" s="41"/>
    </row>
    <row r="812" spans="2:2" ht="12.75" x14ac:dyDescent="0.15">
      <c r="B812" s="41"/>
    </row>
    <row r="813" spans="2:2" ht="12.75" x14ac:dyDescent="0.15">
      <c r="B813" s="41"/>
    </row>
    <row r="814" spans="2:2" ht="12.75" x14ac:dyDescent="0.15">
      <c r="B814" s="41"/>
    </row>
    <row r="815" spans="2:2" ht="12.75" x14ac:dyDescent="0.15">
      <c r="B815" s="41"/>
    </row>
    <row r="816" spans="2:2" ht="12.75" x14ac:dyDescent="0.15">
      <c r="B816" s="41"/>
    </row>
    <row r="817" spans="2:2" ht="12.75" x14ac:dyDescent="0.15">
      <c r="B817" s="41"/>
    </row>
    <row r="818" spans="2:2" ht="12.75" x14ac:dyDescent="0.15">
      <c r="B818" s="41"/>
    </row>
    <row r="819" spans="2:2" ht="12.75" x14ac:dyDescent="0.15">
      <c r="B819" s="41"/>
    </row>
    <row r="820" spans="2:2" ht="12.75" x14ac:dyDescent="0.15">
      <c r="B820" s="41"/>
    </row>
    <row r="821" spans="2:2" ht="12.75" x14ac:dyDescent="0.15">
      <c r="B821" s="41"/>
    </row>
    <row r="822" spans="2:2" ht="12.75" x14ac:dyDescent="0.15">
      <c r="B822" s="41"/>
    </row>
    <row r="823" spans="2:2" ht="12.75" x14ac:dyDescent="0.15">
      <c r="B823" s="41"/>
    </row>
    <row r="824" spans="2:2" ht="12.75" x14ac:dyDescent="0.15">
      <c r="B824" s="41"/>
    </row>
    <row r="825" spans="2:2" ht="12.75" x14ac:dyDescent="0.15">
      <c r="B825" s="41"/>
    </row>
    <row r="826" spans="2:2" ht="12.75" x14ac:dyDescent="0.15">
      <c r="B826" s="41"/>
    </row>
    <row r="827" spans="2:2" ht="12.75" x14ac:dyDescent="0.15">
      <c r="B827" s="41"/>
    </row>
    <row r="828" spans="2:2" ht="12.75" x14ac:dyDescent="0.15">
      <c r="B828" s="41"/>
    </row>
    <row r="829" spans="2:2" ht="12.75" x14ac:dyDescent="0.15">
      <c r="B829" s="41"/>
    </row>
    <row r="830" spans="2:2" ht="12.75" x14ac:dyDescent="0.15">
      <c r="B830" s="41"/>
    </row>
    <row r="831" spans="2:2" ht="12.75" x14ac:dyDescent="0.15">
      <c r="B831" s="41"/>
    </row>
    <row r="832" spans="2:2" ht="12.75" x14ac:dyDescent="0.15">
      <c r="B832" s="41"/>
    </row>
    <row r="833" spans="2:2" ht="12.75" x14ac:dyDescent="0.15">
      <c r="B833" s="41"/>
    </row>
    <row r="834" spans="2:2" ht="12.75" x14ac:dyDescent="0.15">
      <c r="B834" s="41"/>
    </row>
    <row r="835" spans="2:2" ht="12.75" x14ac:dyDescent="0.15">
      <c r="B835" s="41"/>
    </row>
    <row r="836" spans="2:2" ht="12.75" x14ac:dyDescent="0.15">
      <c r="B836" s="41"/>
    </row>
    <row r="837" spans="2:2" ht="12.75" x14ac:dyDescent="0.15">
      <c r="B837" s="41"/>
    </row>
    <row r="838" spans="2:2" ht="12.75" x14ac:dyDescent="0.15">
      <c r="B838" s="41"/>
    </row>
    <row r="839" spans="2:2" ht="12.75" x14ac:dyDescent="0.15">
      <c r="B839" s="41"/>
    </row>
    <row r="840" spans="2:2" ht="12.75" x14ac:dyDescent="0.15">
      <c r="B840" s="41"/>
    </row>
    <row r="841" spans="2:2" ht="12.75" x14ac:dyDescent="0.15">
      <c r="B841" s="41"/>
    </row>
    <row r="842" spans="2:2" ht="12.75" x14ac:dyDescent="0.15">
      <c r="B842" s="41"/>
    </row>
    <row r="843" spans="2:2" ht="12.75" x14ac:dyDescent="0.15">
      <c r="B843" s="41"/>
    </row>
    <row r="844" spans="2:2" ht="12.75" x14ac:dyDescent="0.15">
      <c r="B844" s="41"/>
    </row>
    <row r="845" spans="2:2" ht="12.75" x14ac:dyDescent="0.15">
      <c r="B845" s="41"/>
    </row>
    <row r="846" spans="2:2" ht="12.75" x14ac:dyDescent="0.15">
      <c r="B846" s="41"/>
    </row>
    <row r="847" spans="2:2" ht="12.75" x14ac:dyDescent="0.15">
      <c r="B847" s="41"/>
    </row>
    <row r="848" spans="2:2" ht="12.75" x14ac:dyDescent="0.15">
      <c r="B848" s="41"/>
    </row>
    <row r="849" spans="2:2" ht="12.75" x14ac:dyDescent="0.15">
      <c r="B849" s="41"/>
    </row>
    <row r="850" spans="2:2" ht="12.75" x14ac:dyDescent="0.15">
      <c r="B850" s="41"/>
    </row>
    <row r="851" spans="2:2" ht="12.75" x14ac:dyDescent="0.15">
      <c r="B851" s="41"/>
    </row>
    <row r="852" spans="2:2" ht="12.75" x14ac:dyDescent="0.15">
      <c r="B852" s="41"/>
    </row>
    <row r="853" spans="2:2" ht="12.75" x14ac:dyDescent="0.15">
      <c r="B853" s="41"/>
    </row>
    <row r="854" spans="2:2" ht="12.75" x14ac:dyDescent="0.15">
      <c r="B854" s="41"/>
    </row>
    <row r="855" spans="2:2" ht="12.75" x14ac:dyDescent="0.15">
      <c r="B855" s="41"/>
    </row>
    <row r="856" spans="2:2" ht="12.75" x14ac:dyDescent="0.15">
      <c r="B856" s="41"/>
    </row>
    <row r="857" spans="2:2" ht="12.75" x14ac:dyDescent="0.15">
      <c r="B857" s="41"/>
    </row>
    <row r="858" spans="2:2" ht="12.75" x14ac:dyDescent="0.15">
      <c r="B858" s="41"/>
    </row>
    <row r="859" spans="2:2" ht="12.75" x14ac:dyDescent="0.15">
      <c r="B859" s="41"/>
    </row>
    <row r="860" spans="2:2" ht="12.75" x14ac:dyDescent="0.15">
      <c r="B860" s="41"/>
    </row>
    <row r="861" spans="2:2" ht="12.75" x14ac:dyDescent="0.15">
      <c r="B861" s="41"/>
    </row>
    <row r="862" spans="2:2" ht="12.75" x14ac:dyDescent="0.15">
      <c r="B862" s="41"/>
    </row>
    <row r="863" spans="2:2" ht="12.75" x14ac:dyDescent="0.15">
      <c r="B863" s="41"/>
    </row>
    <row r="864" spans="2:2" ht="12.75" x14ac:dyDescent="0.15">
      <c r="B864" s="41"/>
    </row>
    <row r="865" spans="2:2" ht="12.75" x14ac:dyDescent="0.15">
      <c r="B865" s="41"/>
    </row>
    <row r="866" spans="2:2" ht="12.75" x14ac:dyDescent="0.15">
      <c r="B866" s="41"/>
    </row>
    <row r="867" spans="2:2" ht="12.75" x14ac:dyDescent="0.15">
      <c r="B867" s="41"/>
    </row>
    <row r="868" spans="2:2" ht="12.75" x14ac:dyDescent="0.15">
      <c r="B868" s="41"/>
    </row>
    <row r="869" spans="2:2" ht="12.75" x14ac:dyDescent="0.15">
      <c r="B869" s="41"/>
    </row>
    <row r="870" spans="2:2" ht="12.75" x14ac:dyDescent="0.15">
      <c r="B870" s="41"/>
    </row>
    <row r="871" spans="2:2" ht="12.75" x14ac:dyDescent="0.15">
      <c r="B871" s="41"/>
    </row>
    <row r="872" spans="2:2" ht="12.75" x14ac:dyDescent="0.15">
      <c r="B872" s="41"/>
    </row>
    <row r="873" spans="2:2" ht="12.75" x14ac:dyDescent="0.15">
      <c r="B873" s="41"/>
    </row>
    <row r="874" spans="2:2" ht="12.75" x14ac:dyDescent="0.15">
      <c r="B874" s="41"/>
    </row>
    <row r="875" spans="2:2" ht="12.75" x14ac:dyDescent="0.15">
      <c r="B875" s="41"/>
    </row>
    <row r="876" spans="2:2" ht="12.75" x14ac:dyDescent="0.15">
      <c r="B876" s="41"/>
    </row>
    <row r="877" spans="2:2" ht="12.75" x14ac:dyDescent="0.15">
      <c r="B877" s="41"/>
    </row>
    <row r="878" spans="2:2" ht="12.75" x14ac:dyDescent="0.15">
      <c r="B878" s="41"/>
    </row>
    <row r="879" spans="2:2" ht="12.75" x14ac:dyDescent="0.15">
      <c r="B879" s="41"/>
    </row>
    <row r="880" spans="2:2" ht="12.75" x14ac:dyDescent="0.15">
      <c r="B880" s="41"/>
    </row>
    <row r="881" spans="2:2" ht="12.75" x14ac:dyDescent="0.15">
      <c r="B881" s="41"/>
    </row>
    <row r="882" spans="2:2" ht="12.75" x14ac:dyDescent="0.15">
      <c r="B882" s="41"/>
    </row>
    <row r="883" spans="2:2" ht="12.75" x14ac:dyDescent="0.15">
      <c r="B883" s="41"/>
    </row>
    <row r="884" spans="2:2" ht="12.75" x14ac:dyDescent="0.15">
      <c r="B884" s="41"/>
    </row>
    <row r="885" spans="2:2" ht="12.75" x14ac:dyDescent="0.15">
      <c r="B885" s="41"/>
    </row>
    <row r="886" spans="2:2" ht="12.75" x14ac:dyDescent="0.15">
      <c r="B886" s="41"/>
    </row>
    <row r="887" spans="2:2" ht="12.75" x14ac:dyDescent="0.15">
      <c r="B887" s="41"/>
    </row>
    <row r="888" spans="2:2" ht="12.75" x14ac:dyDescent="0.15">
      <c r="B888" s="41"/>
    </row>
    <row r="889" spans="2:2" ht="12.75" x14ac:dyDescent="0.15">
      <c r="B889" s="41"/>
    </row>
    <row r="890" spans="2:2" ht="12.75" x14ac:dyDescent="0.15">
      <c r="B890" s="41"/>
    </row>
    <row r="891" spans="2:2" ht="12.75" x14ac:dyDescent="0.15">
      <c r="B891" s="41"/>
    </row>
    <row r="892" spans="2:2" ht="12.75" x14ac:dyDescent="0.15">
      <c r="B892" s="41"/>
    </row>
    <row r="893" spans="2:2" ht="12.75" x14ac:dyDescent="0.15">
      <c r="B893" s="41"/>
    </row>
    <row r="894" spans="2:2" ht="12.75" x14ac:dyDescent="0.15">
      <c r="B894" s="41"/>
    </row>
    <row r="895" spans="2:2" ht="12.75" x14ac:dyDescent="0.15">
      <c r="B895" s="41"/>
    </row>
    <row r="896" spans="2:2" ht="12.75" x14ac:dyDescent="0.15">
      <c r="B896" s="41"/>
    </row>
    <row r="897" spans="2:2" ht="12.75" x14ac:dyDescent="0.15">
      <c r="B897" s="41"/>
    </row>
    <row r="898" spans="2:2" ht="12.75" x14ac:dyDescent="0.15">
      <c r="B898" s="41"/>
    </row>
    <row r="899" spans="2:2" ht="12.75" x14ac:dyDescent="0.15">
      <c r="B899" s="41"/>
    </row>
    <row r="900" spans="2:2" ht="12.75" x14ac:dyDescent="0.15">
      <c r="B900" s="41"/>
    </row>
    <row r="901" spans="2:2" ht="12.75" x14ac:dyDescent="0.15">
      <c r="B901" s="41"/>
    </row>
    <row r="902" spans="2:2" ht="12.75" x14ac:dyDescent="0.15">
      <c r="B902" s="41"/>
    </row>
    <row r="903" spans="2:2" ht="12.75" x14ac:dyDescent="0.15">
      <c r="B903" s="41"/>
    </row>
    <row r="904" spans="2:2" ht="12.75" x14ac:dyDescent="0.15">
      <c r="B904" s="41"/>
    </row>
    <row r="905" spans="2:2" ht="12.75" x14ac:dyDescent="0.15">
      <c r="B905" s="41"/>
    </row>
    <row r="906" spans="2:2" ht="12.75" x14ac:dyDescent="0.15">
      <c r="B906" s="41"/>
    </row>
    <row r="907" spans="2:2" ht="12.75" x14ac:dyDescent="0.15">
      <c r="B907" s="41"/>
    </row>
    <row r="908" spans="2:2" ht="12.75" x14ac:dyDescent="0.15">
      <c r="B908" s="41"/>
    </row>
    <row r="909" spans="2:2" ht="12.75" x14ac:dyDescent="0.15">
      <c r="B909" s="41"/>
    </row>
    <row r="910" spans="2:2" ht="12.75" x14ac:dyDescent="0.15">
      <c r="B910" s="41"/>
    </row>
    <row r="911" spans="2:2" ht="12.75" x14ac:dyDescent="0.15">
      <c r="B911" s="41"/>
    </row>
    <row r="912" spans="2:2" ht="12.75" x14ac:dyDescent="0.15">
      <c r="B912" s="41"/>
    </row>
    <row r="913" spans="2:2" ht="12.75" x14ac:dyDescent="0.15">
      <c r="B913" s="41"/>
    </row>
    <row r="914" spans="2:2" ht="12.75" x14ac:dyDescent="0.15">
      <c r="B914" s="41"/>
    </row>
    <row r="915" spans="2:2" ht="12.75" x14ac:dyDescent="0.15">
      <c r="B915" s="41"/>
    </row>
    <row r="916" spans="2:2" ht="12.75" x14ac:dyDescent="0.15">
      <c r="B916" s="41"/>
    </row>
    <row r="917" spans="2:2" ht="12.75" x14ac:dyDescent="0.15">
      <c r="B917" s="41"/>
    </row>
    <row r="918" spans="2:2" ht="12.75" x14ac:dyDescent="0.15">
      <c r="B918" s="41"/>
    </row>
    <row r="919" spans="2:2" ht="12.75" x14ac:dyDescent="0.15">
      <c r="B919" s="41"/>
    </row>
    <row r="920" spans="2:2" ht="12.75" x14ac:dyDescent="0.15">
      <c r="B920" s="41"/>
    </row>
    <row r="921" spans="2:2" ht="12.75" x14ac:dyDescent="0.15">
      <c r="B921" s="41"/>
    </row>
    <row r="922" spans="2:2" ht="12.75" x14ac:dyDescent="0.15">
      <c r="B922" s="41"/>
    </row>
    <row r="923" spans="2:2" ht="12.75" x14ac:dyDescent="0.15">
      <c r="B923" s="41"/>
    </row>
    <row r="924" spans="2:2" ht="12.75" x14ac:dyDescent="0.15">
      <c r="B924" s="41"/>
    </row>
    <row r="925" spans="2:2" ht="12.75" x14ac:dyDescent="0.15">
      <c r="B925" s="41"/>
    </row>
    <row r="926" spans="2:2" ht="12.75" x14ac:dyDescent="0.15">
      <c r="B926" s="41"/>
    </row>
    <row r="927" spans="2:2" ht="12.75" x14ac:dyDescent="0.15">
      <c r="B927" s="41"/>
    </row>
    <row r="928" spans="2:2" ht="12.75" x14ac:dyDescent="0.15">
      <c r="B928" s="41"/>
    </row>
    <row r="929" spans="2:2" ht="12.75" x14ac:dyDescent="0.15">
      <c r="B929" s="41"/>
    </row>
    <row r="930" spans="2:2" ht="12.75" x14ac:dyDescent="0.15">
      <c r="B930" s="41"/>
    </row>
    <row r="931" spans="2:2" ht="12.75" x14ac:dyDescent="0.15">
      <c r="B931" s="41"/>
    </row>
    <row r="932" spans="2:2" ht="12.75" x14ac:dyDescent="0.15">
      <c r="B932" s="41"/>
    </row>
    <row r="933" spans="2:2" ht="12.75" x14ac:dyDescent="0.15">
      <c r="B933" s="41"/>
    </row>
    <row r="934" spans="2:2" ht="12.75" x14ac:dyDescent="0.15">
      <c r="B934" s="41"/>
    </row>
    <row r="935" spans="2:2" ht="12.75" x14ac:dyDescent="0.15">
      <c r="B935" s="41"/>
    </row>
    <row r="936" spans="2:2" ht="12.75" x14ac:dyDescent="0.15">
      <c r="B936" s="41"/>
    </row>
    <row r="937" spans="2:2" ht="12.75" x14ac:dyDescent="0.15">
      <c r="B937" s="41"/>
    </row>
    <row r="938" spans="2:2" ht="12.75" x14ac:dyDescent="0.15">
      <c r="B938" s="41"/>
    </row>
    <row r="939" spans="2:2" ht="12.75" x14ac:dyDescent="0.15">
      <c r="B939" s="41"/>
    </row>
    <row r="940" spans="2:2" ht="12.75" x14ac:dyDescent="0.15">
      <c r="B940" s="41"/>
    </row>
    <row r="941" spans="2:2" ht="12.75" x14ac:dyDescent="0.15">
      <c r="B941" s="41"/>
    </row>
    <row r="942" spans="2:2" ht="12.75" x14ac:dyDescent="0.15">
      <c r="B942" s="41"/>
    </row>
    <row r="943" spans="2:2" ht="12.75" x14ac:dyDescent="0.15">
      <c r="B943" s="41"/>
    </row>
    <row r="944" spans="2:2" ht="12.75" x14ac:dyDescent="0.15">
      <c r="B944" s="41"/>
    </row>
    <row r="945" spans="2:2" ht="12.75" x14ac:dyDescent="0.15">
      <c r="B945" s="41"/>
    </row>
    <row r="946" spans="2:2" ht="12.75" x14ac:dyDescent="0.15">
      <c r="B946" s="41"/>
    </row>
    <row r="947" spans="2:2" ht="12.75" x14ac:dyDescent="0.15">
      <c r="B947" s="41"/>
    </row>
    <row r="948" spans="2:2" ht="12.75" x14ac:dyDescent="0.15">
      <c r="B948" s="41"/>
    </row>
    <row r="949" spans="2:2" ht="12.75" x14ac:dyDescent="0.15">
      <c r="B949" s="41"/>
    </row>
    <row r="950" spans="2:2" ht="12.75" x14ac:dyDescent="0.15">
      <c r="B950" s="41"/>
    </row>
    <row r="951" spans="2:2" ht="12.75" x14ac:dyDescent="0.15">
      <c r="B951" s="41"/>
    </row>
    <row r="952" spans="2:2" ht="12.75" x14ac:dyDescent="0.15">
      <c r="B952" s="41"/>
    </row>
    <row r="953" spans="2:2" ht="12.75" x14ac:dyDescent="0.15">
      <c r="B953" s="41"/>
    </row>
    <row r="954" spans="2:2" ht="12.75" x14ac:dyDescent="0.15">
      <c r="B954" s="41"/>
    </row>
    <row r="955" spans="2:2" ht="12.75" x14ac:dyDescent="0.15">
      <c r="B955" s="41"/>
    </row>
    <row r="956" spans="2:2" ht="12.75" x14ac:dyDescent="0.15">
      <c r="B956" s="41"/>
    </row>
    <row r="957" spans="2:2" ht="12.75" x14ac:dyDescent="0.15">
      <c r="B957" s="41"/>
    </row>
    <row r="958" spans="2:2" ht="12.75" x14ac:dyDescent="0.15">
      <c r="B958" s="41"/>
    </row>
    <row r="959" spans="2:2" ht="12.75" x14ac:dyDescent="0.15">
      <c r="B959" s="41"/>
    </row>
    <row r="960" spans="2:2" ht="12.75" x14ac:dyDescent="0.15">
      <c r="B960" s="41"/>
    </row>
    <row r="961" spans="2:2" ht="12.75" x14ac:dyDescent="0.15">
      <c r="B961" s="41"/>
    </row>
    <row r="962" spans="2:2" ht="12.75" x14ac:dyDescent="0.15">
      <c r="B962" s="41"/>
    </row>
    <row r="963" spans="2:2" ht="12.75" x14ac:dyDescent="0.15">
      <c r="B963" s="41"/>
    </row>
    <row r="964" spans="2:2" ht="12.75" x14ac:dyDescent="0.15">
      <c r="B964" s="41"/>
    </row>
    <row r="965" spans="2:2" ht="12.75" x14ac:dyDescent="0.15">
      <c r="B965" s="41"/>
    </row>
    <row r="966" spans="2:2" ht="12.75" x14ac:dyDescent="0.15">
      <c r="B966" s="41"/>
    </row>
    <row r="967" spans="2:2" ht="12.75" x14ac:dyDescent="0.15">
      <c r="B967" s="41"/>
    </row>
    <row r="968" spans="2:2" ht="12.75" x14ac:dyDescent="0.15">
      <c r="B968" s="41"/>
    </row>
    <row r="969" spans="2:2" ht="12.75" x14ac:dyDescent="0.15">
      <c r="B969" s="41"/>
    </row>
    <row r="970" spans="2:2" ht="12.75" x14ac:dyDescent="0.15">
      <c r="B970" s="41"/>
    </row>
    <row r="971" spans="2:2" ht="12.75" x14ac:dyDescent="0.15">
      <c r="B971" s="41"/>
    </row>
    <row r="972" spans="2:2" ht="12.75" x14ac:dyDescent="0.15">
      <c r="B972" s="41"/>
    </row>
    <row r="973" spans="2:2" ht="12.75" x14ac:dyDescent="0.15">
      <c r="B973" s="41"/>
    </row>
    <row r="974" spans="2:2" ht="12.75" x14ac:dyDescent="0.15">
      <c r="B974" s="41"/>
    </row>
    <row r="975" spans="2:2" ht="12.75" x14ac:dyDescent="0.15">
      <c r="B975" s="41"/>
    </row>
    <row r="976" spans="2:2" ht="12.75" x14ac:dyDescent="0.15">
      <c r="B976" s="41"/>
    </row>
    <row r="977" spans="2:2" ht="12.75" x14ac:dyDescent="0.15">
      <c r="B977" s="41"/>
    </row>
    <row r="978" spans="2:2" ht="12.75" x14ac:dyDescent="0.15">
      <c r="B978" s="41"/>
    </row>
    <row r="979" spans="2:2" ht="12.75" x14ac:dyDescent="0.15">
      <c r="B979" s="41"/>
    </row>
    <row r="980" spans="2:2" ht="12.75" x14ac:dyDescent="0.15">
      <c r="B980" s="41"/>
    </row>
    <row r="981" spans="2:2" ht="12.75" x14ac:dyDescent="0.15">
      <c r="B981" s="41"/>
    </row>
    <row r="982" spans="2:2" ht="12.75" x14ac:dyDescent="0.15">
      <c r="B982" s="41"/>
    </row>
    <row r="983" spans="2:2" ht="12.75" x14ac:dyDescent="0.15">
      <c r="B983" s="41"/>
    </row>
    <row r="984" spans="2:2" ht="12.75" x14ac:dyDescent="0.15">
      <c r="B984" s="41"/>
    </row>
    <row r="985" spans="2:2" ht="12.75" x14ac:dyDescent="0.15">
      <c r="B985" s="41"/>
    </row>
    <row r="986" spans="2:2" ht="12.75" x14ac:dyDescent="0.15">
      <c r="B986" s="41"/>
    </row>
    <row r="987" spans="2:2" ht="12.75" x14ac:dyDescent="0.15">
      <c r="B987" s="41"/>
    </row>
    <row r="988" spans="2:2" ht="12.75" x14ac:dyDescent="0.15">
      <c r="B988" s="41"/>
    </row>
    <row r="989" spans="2:2" ht="12.75" x14ac:dyDescent="0.15">
      <c r="B989" s="41"/>
    </row>
    <row r="990" spans="2:2" ht="12.75" x14ac:dyDescent="0.15">
      <c r="B990" s="41"/>
    </row>
    <row r="991" spans="2:2" ht="12.75" x14ac:dyDescent="0.15">
      <c r="B991" s="41"/>
    </row>
    <row r="992" spans="2:2" ht="12.75" x14ac:dyDescent="0.15">
      <c r="B992" s="41"/>
    </row>
    <row r="993" spans="2:2" ht="12.75" x14ac:dyDescent="0.15">
      <c r="B993" s="41"/>
    </row>
    <row r="994" spans="2:2" ht="12.75" x14ac:dyDescent="0.15">
      <c r="B994" s="41"/>
    </row>
    <row r="995" spans="2:2" ht="12.75" x14ac:dyDescent="0.15">
      <c r="B995" s="41"/>
    </row>
    <row r="996" spans="2:2" ht="12.75" x14ac:dyDescent="0.15">
      <c r="B996" s="41"/>
    </row>
    <row r="997" spans="2:2" ht="12.75" x14ac:dyDescent="0.15">
      <c r="B997" s="41"/>
    </row>
    <row r="998" spans="2:2" ht="12.75" x14ac:dyDescent="0.15">
      <c r="B998" s="41"/>
    </row>
    <row r="999" spans="2:2" ht="12.75" x14ac:dyDescent="0.15">
      <c r="B999" s="41"/>
    </row>
    <row r="1000" spans="2:2" ht="12.75" x14ac:dyDescent="0.15">
      <c r="B1000" s="41"/>
    </row>
    <row r="1001" spans="2:2" ht="12.75" x14ac:dyDescent="0.15">
      <c r="B1001" s="41"/>
    </row>
    <row r="1002" spans="2:2" ht="12.75" x14ac:dyDescent="0.15">
      <c r="B1002" s="41"/>
    </row>
    <row r="1003" spans="2:2" ht="12.75" x14ac:dyDescent="0.15">
      <c r="B1003" s="41"/>
    </row>
    <row r="1004" spans="2:2" ht="12.75" x14ac:dyDescent="0.15">
      <c r="B1004" s="41"/>
    </row>
    <row r="1005" spans="2:2" ht="12.75" x14ac:dyDescent="0.15">
      <c r="B1005" s="41"/>
    </row>
    <row r="1006" spans="2:2" ht="12.75" x14ac:dyDescent="0.15">
      <c r="B1006" s="41"/>
    </row>
    <row r="1007" spans="2:2" ht="12.75" x14ac:dyDescent="0.15">
      <c r="B1007" s="41"/>
    </row>
    <row r="1008" spans="2:2" ht="12.75" x14ac:dyDescent="0.15">
      <c r="B1008" s="41"/>
    </row>
    <row r="1009" spans="2:2" ht="12.75" x14ac:dyDescent="0.15">
      <c r="B1009" s="41"/>
    </row>
    <row r="1010" spans="2:2" ht="12.75" x14ac:dyDescent="0.15">
      <c r="B1010" s="41"/>
    </row>
    <row r="1011" spans="2:2" ht="12.75" x14ac:dyDescent="0.15">
      <c r="B1011" s="41"/>
    </row>
    <row r="1012" spans="2:2" ht="12.75" x14ac:dyDescent="0.15">
      <c r="B1012" s="41"/>
    </row>
  </sheetData>
  <mergeCells count="3">
    <mergeCell ref="B55:B56"/>
    <mergeCell ref="C55:G55"/>
    <mergeCell ref="C109:D10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W144"/>
  <sheetViews>
    <sheetView workbookViewId="0"/>
  </sheetViews>
  <sheetFormatPr defaultColWidth="14.42578125" defaultRowHeight="15.75" customHeight="1" x14ac:dyDescent="0.15"/>
  <cols>
    <col min="2" max="2" width="29.125" customWidth="1"/>
  </cols>
  <sheetData>
    <row r="1" spans="1:23" ht="15.75" customHeight="1" x14ac:dyDescent="0.15">
      <c r="C1" s="1"/>
      <c r="D1" s="1" t="s">
        <v>301</v>
      </c>
      <c r="E1" s="1"/>
      <c r="F1" s="1"/>
      <c r="G1" s="2" t="s">
        <v>1</v>
      </c>
      <c r="H1" s="2">
        <v>24</v>
      </c>
      <c r="W1" s="1" t="s">
        <v>2</v>
      </c>
    </row>
    <row r="2" spans="1:23" ht="15" x14ac:dyDescent="0.2">
      <c r="C2" s="1"/>
      <c r="D2" s="1"/>
      <c r="E2" s="1"/>
      <c r="F2" s="1"/>
      <c r="G2" s="2" t="s">
        <v>3</v>
      </c>
      <c r="H2" s="42">
        <v>12</v>
      </c>
    </row>
    <row r="3" spans="1:23" ht="15" x14ac:dyDescent="0.2">
      <c r="C3" s="1"/>
      <c r="D3" s="1"/>
      <c r="E3" s="1"/>
      <c r="F3" s="1"/>
      <c r="G3" s="2" t="s">
        <v>4</v>
      </c>
      <c r="H3" s="43">
        <v>0.5</v>
      </c>
    </row>
    <row r="4" spans="1:23" ht="12.75" x14ac:dyDescent="0.15">
      <c r="C4" s="1"/>
      <c r="D4" s="1"/>
      <c r="E4" s="1"/>
      <c r="F4" s="1"/>
      <c r="G4" s="1"/>
    </row>
    <row r="5" spans="1:23" ht="12.75" x14ac:dyDescent="0.15"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24</v>
      </c>
    </row>
    <row r="6" spans="1:23" ht="12.75" x14ac:dyDescent="0.15">
      <c r="A6" s="1">
        <v>1</v>
      </c>
      <c r="B6" s="1" t="s">
        <v>11</v>
      </c>
      <c r="D6" s="1">
        <v>3</v>
      </c>
      <c r="E6" s="1">
        <v>9</v>
      </c>
      <c r="H6" s="1">
        <v>1</v>
      </c>
      <c r="J6" s="4">
        <f>SUM(C6:G6)</f>
        <v>12</v>
      </c>
    </row>
    <row r="7" spans="1:23" ht="12.75" x14ac:dyDescent="0.15"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275</v>
      </c>
      <c r="I7" s="1" t="s">
        <v>24</v>
      </c>
    </row>
    <row r="8" spans="1:23" ht="12.75" x14ac:dyDescent="0.15">
      <c r="A8" s="1">
        <v>2</v>
      </c>
      <c r="B8" s="1" t="s">
        <v>18</v>
      </c>
      <c r="C8" s="1">
        <v>7</v>
      </c>
      <c r="D8" s="1">
        <v>2</v>
      </c>
      <c r="F8" s="1">
        <v>1</v>
      </c>
      <c r="H8" s="1">
        <v>1</v>
      </c>
      <c r="I8" s="1">
        <v>1</v>
      </c>
      <c r="J8" s="4">
        <f>SUM(C8:I8)</f>
        <v>12</v>
      </c>
    </row>
    <row r="9" spans="1:23" ht="12.75" x14ac:dyDescent="0.15">
      <c r="A9" s="1">
        <v>3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C10" s="1">
        <v>6</v>
      </c>
      <c r="E10" s="1">
        <v>1</v>
      </c>
      <c r="F10" s="1">
        <v>2</v>
      </c>
      <c r="G10" s="1">
        <v>3</v>
      </c>
      <c r="J10" s="4">
        <f>SUM(C10:H10)</f>
        <v>12</v>
      </c>
    </row>
    <row r="11" spans="1:23" ht="12.75" x14ac:dyDescent="0.15">
      <c r="C11" s="1"/>
      <c r="D11" s="1"/>
      <c r="E11" s="1"/>
      <c r="F11" s="1"/>
    </row>
    <row r="12" spans="1:23" ht="12.75" x14ac:dyDescent="0.15"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</row>
    <row r="13" spans="1:23" ht="12.75" x14ac:dyDescent="0.15">
      <c r="A13" s="1">
        <v>4</v>
      </c>
      <c r="B13" s="1" t="s">
        <v>26</v>
      </c>
      <c r="D13" s="1">
        <v>2</v>
      </c>
      <c r="E13" s="1">
        <v>9</v>
      </c>
      <c r="G13" s="1">
        <v>1</v>
      </c>
      <c r="J13" s="4">
        <f>SUM(C13:H13)</f>
        <v>12</v>
      </c>
    </row>
    <row r="14" spans="1:23" ht="12.75" x14ac:dyDescent="0.15"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29</v>
      </c>
    </row>
    <row r="15" spans="1:23" ht="12.75" x14ac:dyDescent="0.15">
      <c r="A15" s="1">
        <v>5</v>
      </c>
      <c r="B15" s="1" t="s">
        <v>30</v>
      </c>
      <c r="D15" s="1">
        <v>0</v>
      </c>
      <c r="F15" s="1">
        <v>12</v>
      </c>
      <c r="J15" s="4">
        <f>SUM(C15:H15)</f>
        <v>12</v>
      </c>
    </row>
    <row r="16" spans="1:23" ht="12.75" x14ac:dyDescent="0.15"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1" t="s">
        <v>31</v>
      </c>
      <c r="C17" s="1">
        <v>12</v>
      </c>
      <c r="J17" s="4">
        <f>SUM(C17:H17)</f>
        <v>12</v>
      </c>
    </row>
    <row r="18" spans="1:11" ht="12.75" x14ac:dyDescent="0.15">
      <c r="C18" s="1"/>
      <c r="D18" s="1"/>
      <c r="E18" s="1"/>
      <c r="F18" s="1"/>
      <c r="G18" s="1"/>
    </row>
    <row r="19" spans="1:11" ht="12.75" x14ac:dyDescent="0.15"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</row>
    <row r="20" spans="1:11" ht="12.75" x14ac:dyDescent="0.15">
      <c r="A20" s="1">
        <v>7</v>
      </c>
      <c r="B20" s="1" t="s">
        <v>37</v>
      </c>
      <c r="C20" s="1">
        <v>9</v>
      </c>
      <c r="D20" s="1">
        <v>1</v>
      </c>
      <c r="E20" s="1">
        <v>1</v>
      </c>
      <c r="F20" s="1">
        <v>1</v>
      </c>
      <c r="J20" s="4">
        <f>SUM(C20:H20)</f>
        <v>12</v>
      </c>
    </row>
    <row r="21" spans="1:11" ht="12.75" x14ac:dyDescent="0.15"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</row>
    <row r="22" spans="1:11" ht="12.75" x14ac:dyDescent="0.15">
      <c r="A22" s="1">
        <v>8</v>
      </c>
      <c r="B22" s="1" t="s">
        <v>43</v>
      </c>
      <c r="C22" s="1">
        <v>10</v>
      </c>
      <c r="D22" s="1">
        <v>1</v>
      </c>
      <c r="E22" s="1">
        <v>1</v>
      </c>
      <c r="J22" s="4">
        <f>SUM(C22:H22)</f>
        <v>12</v>
      </c>
    </row>
    <row r="23" spans="1:11" ht="12.75" x14ac:dyDescent="0.15"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</row>
    <row r="24" spans="1:11" ht="12.75" x14ac:dyDescent="0.15">
      <c r="A24" s="1">
        <v>9</v>
      </c>
      <c r="B24" s="1" t="s">
        <v>48</v>
      </c>
      <c r="D24" s="1">
        <v>1</v>
      </c>
      <c r="E24" s="1">
        <v>5</v>
      </c>
      <c r="F24" s="1">
        <v>3</v>
      </c>
      <c r="G24" s="1">
        <v>1</v>
      </c>
    </row>
    <row r="25" spans="1:11" ht="12.75" x14ac:dyDescent="0.15">
      <c r="A25" s="1"/>
      <c r="B25" s="1"/>
      <c r="C25" s="1" t="s">
        <v>49</v>
      </c>
      <c r="D25" s="1" t="s">
        <v>50</v>
      </c>
      <c r="E25" s="1" t="s">
        <v>51</v>
      </c>
      <c r="F25" s="1" t="s">
        <v>52</v>
      </c>
      <c r="G25" s="1" t="s">
        <v>53</v>
      </c>
      <c r="H25" s="1" t="s">
        <v>54</v>
      </c>
      <c r="I25" s="1" t="s">
        <v>55</v>
      </c>
      <c r="J25" s="1" t="s">
        <v>24</v>
      </c>
    </row>
    <row r="26" spans="1:11" ht="12.75" x14ac:dyDescent="0.15">
      <c r="A26" s="1">
        <v>10</v>
      </c>
      <c r="B26" s="1" t="s">
        <v>56</v>
      </c>
      <c r="C26" s="1">
        <v>1</v>
      </c>
      <c r="E26" s="1">
        <v>1</v>
      </c>
      <c r="F26" s="1">
        <v>1</v>
      </c>
      <c r="G26" s="1">
        <v>3</v>
      </c>
      <c r="I26" s="1">
        <v>2</v>
      </c>
      <c r="J26" s="1">
        <v>5</v>
      </c>
      <c r="K26" s="4">
        <f t="shared" ref="K26:K27" si="0">SUM(C26:J26)</f>
        <v>13</v>
      </c>
    </row>
    <row r="27" spans="1:11" ht="12.75" x14ac:dyDescent="0.15">
      <c r="A27" s="1">
        <v>11</v>
      </c>
      <c r="B27" s="1" t="s">
        <v>57</v>
      </c>
      <c r="E27" s="1">
        <v>1</v>
      </c>
      <c r="F27" s="1">
        <v>1</v>
      </c>
      <c r="G27" s="1">
        <v>1</v>
      </c>
      <c r="H27" s="1">
        <v>1</v>
      </c>
      <c r="I27" s="1">
        <v>2</v>
      </c>
      <c r="J27" s="1">
        <v>6</v>
      </c>
      <c r="K27" s="4">
        <f t="shared" si="0"/>
        <v>12</v>
      </c>
    </row>
    <row r="28" spans="1:11" ht="15" x14ac:dyDescent="0.2">
      <c r="C28" s="1" t="s">
        <v>58</v>
      </c>
      <c r="D28" s="1" t="s">
        <v>59</v>
      </c>
      <c r="J28" s="5">
        <f t="shared" ref="J28:J51" si="1">SUM(C28:H28)</f>
        <v>0</v>
      </c>
    </row>
    <row r="29" spans="1:11" ht="15" x14ac:dyDescent="0.2">
      <c r="A29" s="1">
        <v>12</v>
      </c>
      <c r="B29" s="1" t="s">
        <v>60</v>
      </c>
      <c r="C29" s="1">
        <v>1</v>
      </c>
      <c r="D29" s="1">
        <v>11</v>
      </c>
      <c r="J29" s="5">
        <f t="shared" si="1"/>
        <v>12</v>
      </c>
    </row>
    <row r="30" spans="1:11" ht="15" x14ac:dyDescent="0.2">
      <c r="C30" s="1" t="s">
        <v>61</v>
      </c>
      <c r="D30" s="1" t="s">
        <v>62</v>
      </c>
      <c r="E30" s="1" t="s">
        <v>63</v>
      </c>
      <c r="J30" s="5">
        <f t="shared" si="1"/>
        <v>0</v>
      </c>
    </row>
    <row r="31" spans="1:11" ht="15" x14ac:dyDescent="0.2">
      <c r="A31" s="1">
        <v>13</v>
      </c>
      <c r="B31" s="1" t="s">
        <v>64</v>
      </c>
      <c r="C31" s="1">
        <v>9</v>
      </c>
      <c r="D31" s="1">
        <v>3</v>
      </c>
      <c r="J31" s="5">
        <f t="shared" si="1"/>
        <v>12</v>
      </c>
    </row>
    <row r="32" spans="1:11" ht="15" x14ac:dyDescent="0.2"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J32" s="5">
        <f t="shared" si="1"/>
        <v>0</v>
      </c>
    </row>
    <row r="33" spans="1:10" ht="15" x14ac:dyDescent="0.2">
      <c r="A33" s="1">
        <v>14</v>
      </c>
      <c r="B33" s="1" t="s">
        <v>70</v>
      </c>
      <c r="C33" s="1">
        <v>9</v>
      </c>
      <c r="D33" s="1">
        <v>9</v>
      </c>
      <c r="G33" s="1">
        <v>1</v>
      </c>
      <c r="J33" s="5">
        <f t="shared" si="1"/>
        <v>19</v>
      </c>
    </row>
    <row r="34" spans="1:10" ht="15" x14ac:dyDescent="0.2">
      <c r="C34" s="1">
        <v>9</v>
      </c>
      <c r="J34" s="5">
        <f t="shared" si="1"/>
        <v>9</v>
      </c>
    </row>
    <row r="35" spans="1:10" ht="15" x14ac:dyDescent="0.2">
      <c r="A35" s="1">
        <v>15</v>
      </c>
      <c r="B35" s="1" t="s">
        <v>71</v>
      </c>
      <c r="J35" s="5">
        <f t="shared" si="1"/>
        <v>0</v>
      </c>
    </row>
    <row r="36" spans="1:10" ht="15" x14ac:dyDescent="0.2">
      <c r="A36" s="1">
        <v>15</v>
      </c>
      <c r="B36" s="1" t="s">
        <v>72</v>
      </c>
      <c r="C36" s="1">
        <v>11</v>
      </c>
      <c r="J36" s="5">
        <f t="shared" si="1"/>
        <v>11</v>
      </c>
    </row>
    <row r="37" spans="1:10" ht="15" x14ac:dyDescent="0.2">
      <c r="A37" s="1">
        <v>16</v>
      </c>
      <c r="B37" s="1" t="s">
        <v>73</v>
      </c>
      <c r="C37" s="1">
        <v>4</v>
      </c>
      <c r="J37" s="5">
        <f t="shared" si="1"/>
        <v>4</v>
      </c>
    </row>
    <row r="38" spans="1:10" ht="15" x14ac:dyDescent="0.2">
      <c r="A38" s="1">
        <v>17</v>
      </c>
      <c r="B38" s="1" t="s">
        <v>74</v>
      </c>
      <c r="C38" s="1">
        <v>5</v>
      </c>
      <c r="J38" s="5">
        <f t="shared" si="1"/>
        <v>5</v>
      </c>
    </row>
    <row r="39" spans="1:10" ht="15" x14ac:dyDescent="0.2">
      <c r="A39" s="1">
        <v>18</v>
      </c>
      <c r="B39" s="1" t="s">
        <v>75</v>
      </c>
      <c r="C39" s="1">
        <v>6</v>
      </c>
      <c r="J39" s="5">
        <f t="shared" si="1"/>
        <v>6</v>
      </c>
    </row>
    <row r="40" spans="1:10" ht="15" x14ac:dyDescent="0.2">
      <c r="A40" s="1">
        <v>19</v>
      </c>
      <c r="B40" s="1" t="s">
        <v>76</v>
      </c>
      <c r="C40" s="1">
        <v>7</v>
      </c>
      <c r="J40" s="5">
        <f t="shared" si="1"/>
        <v>7</v>
      </c>
    </row>
    <row r="41" spans="1:10" ht="15" x14ac:dyDescent="0.2">
      <c r="A41" s="1">
        <v>20</v>
      </c>
      <c r="B41" s="1" t="s">
        <v>77</v>
      </c>
      <c r="C41" s="1">
        <v>3</v>
      </c>
      <c r="J41" s="5">
        <f t="shared" si="1"/>
        <v>3</v>
      </c>
    </row>
    <row r="42" spans="1:10" ht="15" x14ac:dyDescent="0.2">
      <c r="A42" s="1">
        <v>21</v>
      </c>
      <c r="B42" s="1" t="s">
        <v>78</v>
      </c>
      <c r="C42" s="1">
        <v>4</v>
      </c>
      <c r="J42" s="5">
        <f t="shared" si="1"/>
        <v>4</v>
      </c>
    </row>
    <row r="43" spans="1:10" ht="15" x14ac:dyDescent="0.2">
      <c r="A43" s="1">
        <v>22</v>
      </c>
      <c r="B43" s="1" t="s">
        <v>79</v>
      </c>
      <c r="C43" s="1">
        <v>9</v>
      </c>
      <c r="J43" s="5">
        <f t="shared" si="1"/>
        <v>9</v>
      </c>
    </row>
    <row r="44" spans="1:10" ht="15" x14ac:dyDescent="0.2">
      <c r="A44" s="1">
        <v>23</v>
      </c>
      <c r="B44" s="1" t="s">
        <v>80</v>
      </c>
      <c r="C44" s="1">
        <v>4</v>
      </c>
      <c r="J44" s="5">
        <f t="shared" si="1"/>
        <v>4</v>
      </c>
    </row>
    <row r="45" spans="1:10" ht="15" x14ac:dyDescent="0.2">
      <c r="A45" s="1">
        <v>24</v>
      </c>
      <c r="B45" s="1" t="s">
        <v>81</v>
      </c>
      <c r="C45" s="1">
        <v>10</v>
      </c>
      <c r="J45" s="5">
        <f t="shared" si="1"/>
        <v>10</v>
      </c>
    </row>
    <row r="46" spans="1:10" ht="15" x14ac:dyDescent="0.2">
      <c r="A46" s="1">
        <v>25</v>
      </c>
      <c r="B46" s="1" t="s">
        <v>82</v>
      </c>
      <c r="C46" s="1">
        <v>5</v>
      </c>
      <c r="J46" s="5">
        <f t="shared" si="1"/>
        <v>5</v>
      </c>
    </row>
    <row r="47" spans="1:10" ht="15" x14ac:dyDescent="0.2">
      <c r="A47" s="1">
        <v>26</v>
      </c>
      <c r="B47" s="1" t="s">
        <v>83</v>
      </c>
      <c r="C47" s="1">
        <v>7</v>
      </c>
      <c r="J47" s="5">
        <f t="shared" si="1"/>
        <v>7</v>
      </c>
    </row>
    <row r="48" spans="1:10" ht="15" x14ac:dyDescent="0.2">
      <c r="A48" s="1">
        <v>27</v>
      </c>
      <c r="B48" s="1" t="s">
        <v>84</v>
      </c>
      <c r="C48" s="1">
        <v>5</v>
      </c>
      <c r="J48" s="5">
        <f t="shared" si="1"/>
        <v>5</v>
      </c>
    </row>
    <row r="49" spans="1:10" ht="15" x14ac:dyDescent="0.2">
      <c r="A49" s="1">
        <v>28</v>
      </c>
      <c r="B49" s="1" t="s">
        <v>85</v>
      </c>
      <c r="C49" s="1">
        <v>6</v>
      </c>
      <c r="J49" s="5">
        <f t="shared" si="1"/>
        <v>6</v>
      </c>
    </row>
    <row r="50" spans="1:10" ht="15" x14ac:dyDescent="0.2">
      <c r="C50" s="1" t="s">
        <v>58</v>
      </c>
      <c r="D50" s="1" t="s">
        <v>59</v>
      </c>
      <c r="E50" s="1" t="s">
        <v>111</v>
      </c>
      <c r="J50" s="5">
        <f t="shared" si="1"/>
        <v>0</v>
      </c>
    </row>
    <row r="51" spans="1:10" ht="15" x14ac:dyDescent="0.2">
      <c r="A51" s="1">
        <v>29</v>
      </c>
      <c r="B51" s="1" t="s">
        <v>86</v>
      </c>
      <c r="C51" s="1">
        <v>8</v>
      </c>
      <c r="E51" s="1">
        <v>4</v>
      </c>
      <c r="J51" s="5">
        <f t="shared" si="1"/>
        <v>12</v>
      </c>
    </row>
    <row r="52" spans="1:10" ht="15" x14ac:dyDescent="0.2">
      <c r="J52" s="5"/>
    </row>
    <row r="53" spans="1:10" ht="15" x14ac:dyDescent="0.2">
      <c r="J53" s="5"/>
    </row>
    <row r="54" spans="1:10" ht="15" x14ac:dyDescent="0.2">
      <c r="J54" s="5"/>
    </row>
    <row r="55" spans="1:10" ht="15" x14ac:dyDescent="0.2">
      <c r="A55" s="32"/>
      <c r="B55" s="65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7" t="s">
        <v>94</v>
      </c>
      <c r="C57" s="8"/>
      <c r="D57" s="9">
        <v>3</v>
      </c>
      <c r="E57" s="9">
        <v>3</v>
      </c>
      <c r="F57" s="9">
        <v>1</v>
      </c>
      <c r="G57" s="9">
        <v>3</v>
      </c>
      <c r="J57" s="5"/>
    </row>
    <row r="58" spans="1:10" ht="15" x14ac:dyDescent="0.2">
      <c r="A58" s="33">
        <v>31</v>
      </c>
      <c r="B58" s="7" t="s">
        <v>95</v>
      </c>
      <c r="C58" s="9"/>
      <c r="D58" s="9">
        <v>4</v>
      </c>
      <c r="E58" s="9">
        <v>1</v>
      </c>
      <c r="F58" s="9">
        <v>3</v>
      </c>
      <c r="G58" s="9">
        <v>2</v>
      </c>
      <c r="J58" s="5"/>
    </row>
    <row r="59" spans="1:10" ht="15" x14ac:dyDescent="0.2">
      <c r="A59" s="33">
        <v>32</v>
      </c>
      <c r="B59" s="7" t="s">
        <v>96</v>
      </c>
      <c r="C59" s="9">
        <v>1</v>
      </c>
      <c r="D59" s="9">
        <v>0</v>
      </c>
      <c r="E59" s="9">
        <v>2</v>
      </c>
      <c r="F59" s="9">
        <v>3</v>
      </c>
      <c r="G59" s="9">
        <v>4</v>
      </c>
      <c r="J59" s="5"/>
    </row>
    <row r="60" spans="1:10" ht="15" x14ac:dyDescent="0.2">
      <c r="A60" s="33">
        <v>33</v>
      </c>
      <c r="B60" s="7" t="s">
        <v>97</v>
      </c>
      <c r="C60" s="8"/>
      <c r="D60" s="9"/>
      <c r="E60" s="9"/>
      <c r="F60" s="9">
        <v>3</v>
      </c>
      <c r="G60" s="9">
        <v>6</v>
      </c>
      <c r="J60" s="5"/>
    </row>
    <row r="61" spans="1:10" ht="15" x14ac:dyDescent="0.2">
      <c r="A61" s="33">
        <v>34</v>
      </c>
      <c r="B61" s="7" t="s">
        <v>98</v>
      </c>
      <c r="C61" s="9">
        <v>6</v>
      </c>
      <c r="D61" s="9">
        <v>2</v>
      </c>
      <c r="E61" s="8"/>
      <c r="F61" s="8"/>
      <c r="G61" s="9">
        <v>2</v>
      </c>
      <c r="J61" s="5"/>
    </row>
    <row r="62" spans="1:10" ht="15" x14ac:dyDescent="0.2">
      <c r="A62" s="33">
        <v>35</v>
      </c>
      <c r="B62" s="7" t="s">
        <v>99</v>
      </c>
      <c r="C62" s="9">
        <v>2</v>
      </c>
      <c r="D62" s="9">
        <v>4</v>
      </c>
      <c r="E62" s="8"/>
      <c r="F62" s="9">
        <v>2</v>
      </c>
      <c r="G62" s="9">
        <v>1</v>
      </c>
      <c r="J62" s="5"/>
    </row>
    <row r="63" spans="1:10" ht="15" x14ac:dyDescent="0.2">
      <c r="A63" s="33">
        <v>36</v>
      </c>
      <c r="B63" s="7" t="s">
        <v>100</v>
      </c>
      <c r="C63" s="9">
        <v>2</v>
      </c>
      <c r="D63" s="9">
        <v>5</v>
      </c>
      <c r="E63" s="9"/>
      <c r="F63" s="9">
        <v>1</v>
      </c>
      <c r="G63" s="8"/>
      <c r="J63" s="5"/>
    </row>
    <row r="64" spans="1:10" ht="15" x14ac:dyDescent="0.2">
      <c r="A64" s="33">
        <v>37</v>
      </c>
      <c r="B64" s="7" t="s">
        <v>101</v>
      </c>
      <c r="C64" s="9">
        <v>4</v>
      </c>
      <c r="D64" s="9">
        <v>3</v>
      </c>
      <c r="E64" s="8"/>
      <c r="F64" s="8"/>
      <c r="G64" s="9">
        <v>3</v>
      </c>
      <c r="J64" s="5"/>
    </row>
    <row r="65" spans="1:10" ht="15" x14ac:dyDescent="0.2">
      <c r="A65" s="33">
        <v>38</v>
      </c>
      <c r="B65" s="7" t="s">
        <v>102</v>
      </c>
      <c r="C65" s="9">
        <v>3</v>
      </c>
      <c r="D65" s="9">
        <v>3</v>
      </c>
      <c r="E65" s="9">
        <v>2</v>
      </c>
      <c r="F65" s="8"/>
      <c r="G65" s="9">
        <v>2</v>
      </c>
      <c r="J65" s="5"/>
    </row>
    <row r="66" spans="1:10" ht="21.75" x14ac:dyDescent="0.2">
      <c r="A66" s="33">
        <v>39</v>
      </c>
      <c r="B66" s="7" t="s">
        <v>103</v>
      </c>
      <c r="C66" s="9">
        <v>6</v>
      </c>
      <c r="D66" s="9">
        <v>2</v>
      </c>
      <c r="E66" s="9">
        <v>2</v>
      </c>
      <c r="F66" s="8"/>
      <c r="G66" s="8"/>
      <c r="J66" s="5"/>
    </row>
    <row r="67" spans="1:10" ht="15" x14ac:dyDescent="0.2">
      <c r="J67" s="5"/>
    </row>
    <row r="68" spans="1:10" ht="15" x14ac:dyDescent="0.2"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J68" s="5"/>
    </row>
    <row r="69" spans="1:10" ht="15" x14ac:dyDescent="0.2">
      <c r="A69" s="1">
        <v>40</v>
      </c>
      <c r="B69" s="1" t="s">
        <v>110</v>
      </c>
      <c r="C69" s="1">
        <v>6</v>
      </c>
      <c r="D69" s="1">
        <v>1</v>
      </c>
      <c r="E69" s="1">
        <v>2</v>
      </c>
      <c r="F69" s="1">
        <v>2</v>
      </c>
      <c r="H69" s="1">
        <v>1</v>
      </c>
      <c r="J69" s="5">
        <f t="shared" ref="J69:J105" si="2">SUM(C69:H69)</f>
        <v>12</v>
      </c>
    </row>
    <row r="70" spans="1:10" ht="15" x14ac:dyDescent="0.2">
      <c r="C70" s="1" t="s">
        <v>58</v>
      </c>
      <c r="D70" s="1" t="s">
        <v>59</v>
      </c>
      <c r="E70" s="1" t="s">
        <v>111</v>
      </c>
      <c r="J70" s="5">
        <f t="shared" si="2"/>
        <v>0</v>
      </c>
    </row>
    <row r="71" spans="1:10" ht="15" x14ac:dyDescent="0.2">
      <c r="A71" s="1">
        <v>41</v>
      </c>
      <c r="B71" s="1" t="s">
        <v>112</v>
      </c>
      <c r="C71" s="1">
        <v>3</v>
      </c>
      <c r="D71" s="1">
        <v>9</v>
      </c>
      <c r="J71" s="5">
        <f t="shared" si="2"/>
        <v>12</v>
      </c>
    </row>
    <row r="72" spans="1:10" ht="15" x14ac:dyDescent="0.2">
      <c r="C72" s="1" t="s">
        <v>113</v>
      </c>
      <c r="D72" s="1" t="s">
        <v>114</v>
      </c>
      <c r="E72" s="1" t="s">
        <v>302</v>
      </c>
      <c r="F72" s="1" t="s">
        <v>111</v>
      </c>
      <c r="J72" s="5">
        <f t="shared" si="2"/>
        <v>0</v>
      </c>
    </row>
    <row r="73" spans="1:10" ht="15" x14ac:dyDescent="0.2">
      <c r="A73" s="1">
        <v>42</v>
      </c>
      <c r="B73" s="1" t="s">
        <v>116</v>
      </c>
      <c r="C73" s="1">
        <v>2</v>
      </c>
      <c r="E73" s="1">
        <v>2</v>
      </c>
      <c r="J73" s="5">
        <f t="shared" si="2"/>
        <v>4</v>
      </c>
    </row>
    <row r="74" spans="1:10" ht="15" x14ac:dyDescent="0.2">
      <c r="J74" s="5">
        <f t="shared" si="2"/>
        <v>0</v>
      </c>
    </row>
    <row r="75" spans="1:10" ht="15" x14ac:dyDescent="0.2">
      <c r="C75" s="1" t="s">
        <v>2</v>
      </c>
      <c r="J75" s="5">
        <f t="shared" si="2"/>
        <v>0</v>
      </c>
    </row>
    <row r="76" spans="1:10" ht="15" x14ac:dyDescent="0.2">
      <c r="C76" s="1" t="s">
        <v>117</v>
      </c>
      <c r="D76" s="1" t="s">
        <v>118</v>
      </c>
      <c r="E76" s="1" t="s">
        <v>119</v>
      </c>
      <c r="J76" s="5">
        <f t="shared" si="2"/>
        <v>0</v>
      </c>
    </row>
    <row r="77" spans="1:10" ht="15" x14ac:dyDescent="0.2">
      <c r="A77" s="1">
        <v>43</v>
      </c>
      <c r="B77" s="1" t="s">
        <v>120</v>
      </c>
      <c r="C77" s="1">
        <v>8</v>
      </c>
      <c r="D77" s="1">
        <v>4</v>
      </c>
      <c r="J77" s="5">
        <f t="shared" si="2"/>
        <v>12</v>
      </c>
    </row>
    <row r="78" spans="1:10" ht="15" x14ac:dyDescent="0.2">
      <c r="C78" s="1" t="s">
        <v>121</v>
      </c>
      <c r="D78" s="1" t="s">
        <v>122</v>
      </c>
      <c r="E78" s="1" t="s">
        <v>123</v>
      </c>
      <c r="J78" s="5">
        <f t="shared" si="2"/>
        <v>0</v>
      </c>
    </row>
    <row r="79" spans="1:10" ht="15" x14ac:dyDescent="0.2">
      <c r="A79" s="1">
        <v>44</v>
      </c>
      <c r="B79" s="1" t="s">
        <v>124</v>
      </c>
      <c r="C79" s="1">
        <v>10</v>
      </c>
      <c r="D79" s="1">
        <v>2</v>
      </c>
      <c r="J79" s="5">
        <f t="shared" si="2"/>
        <v>12</v>
      </c>
    </row>
    <row r="80" spans="1:10" ht="15" x14ac:dyDescent="0.2">
      <c r="C80" s="1" t="s">
        <v>125</v>
      </c>
      <c r="D80" s="1" t="s">
        <v>126</v>
      </c>
      <c r="E80" s="1" t="s">
        <v>127</v>
      </c>
      <c r="J80" s="5">
        <f t="shared" si="2"/>
        <v>0</v>
      </c>
    </row>
    <row r="81" spans="1:10" ht="15" x14ac:dyDescent="0.2">
      <c r="A81" s="1">
        <v>45</v>
      </c>
      <c r="B81" s="1" t="s">
        <v>128</v>
      </c>
      <c r="C81" s="1">
        <v>6</v>
      </c>
      <c r="D81" s="1">
        <v>5</v>
      </c>
      <c r="E81" s="1">
        <v>1</v>
      </c>
      <c r="J81" s="5">
        <f t="shared" si="2"/>
        <v>12</v>
      </c>
    </row>
    <row r="82" spans="1:10" ht="15" x14ac:dyDescent="0.2">
      <c r="C82" s="1" t="s">
        <v>129</v>
      </c>
      <c r="D82" s="1" t="s">
        <v>130</v>
      </c>
      <c r="E82" s="1" t="s">
        <v>131</v>
      </c>
      <c r="J82" s="5">
        <f t="shared" si="2"/>
        <v>0</v>
      </c>
    </row>
    <row r="83" spans="1:10" ht="15" x14ac:dyDescent="0.2">
      <c r="A83" s="1">
        <v>46</v>
      </c>
      <c r="B83" s="1" t="s">
        <v>132</v>
      </c>
      <c r="D83" s="1">
        <v>7</v>
      </c>
      <c r="E83" s="1">
        <v>5</v>
      </c>
      <c r="J83" s="5">
        <f t="shared" si="2"/>
        <v>12</v>
      </c>
    </row>
    <row r="84" spans="1:10" ht="15" x14ac:dyDescent="0.2">
      <c r="C84" s="1" t="s">
        <v>133</v>
      </c>
      <c r="D84" s="1" t="s">
        <v>134</v>
      </c>
      <c r="E84" s="1" t="s">
        <v>135</v>
      </c>
      <c r="F84" s="1" t="s">
        <v>136</v>
      </c>
      <c r="J84" s="5">
        <f t="shared" si="2"/>
        <v>0</v>
      </c>
    </row>
    <row r="85" spans="1:10" ht="15" x14ac:dyDescent="0.2">
      <c r="A85" s="1">
        <v>47</v>
      </c>
      <c r="B85" s="1" t="s">
        <v>137</v>
      </c>
      <c r="C85" s="1">
        <v>8</v>
      </c>
      <c r="D85" s="1">
        <v>1</v>
      </c>
      <c r="E85" s="1">
        <v>1</v>
      </c>
      <c r="F85" s="1">
        <v>2</v>
      </c>
      <c r="J85" s="5">
        <f t="shared" si="2"/>
        <v>12</v>
      </c>
    </row>
    <row r="86" spans="1:10" ht="15" x14ac:dyDescent="0.2">
      <c r="A86" s="10"/>
      <c r="B86" s="10"/>
      <c r="C86" s="11" t="s">
        <v>138</v>
      </c>
      <c r="D86" s="12" t="s">
        <v>139</v>
      </c>
      <c r="E86" s="12" t="s">
        <v>140</v>
      </c>
      <c r="F86" s="14" t="s">
        <v>303</v>
      </c>
      <c r="G86" s="10"/>
      <c r="J86" s="5">
        <f t="shared" si="2"/>
        <v>0</v>
      </c>
    </row>
    <row r="87" spans="1:10" ht="15" x14ac:dyDescent="0.2">
      <c r="A87" s="13">
        <v>48</v>
      </c>
      <c r="B87" s="13" t="s">
        <v>141</v>
      </c>
      <c r="C87" s="11">
        <v>2</v>
      </c>
      <c r="D87" s="14">
        <v>6</v>
      </c>
      <c r="E87" s="14">
        <v>4</v>
      </c>
      <c r="F87" s="14"/>
      <c r="G87" s="10"/>
      <c r="J87" s="5">
        <f t="shared" si="2"/>
        <v>12</v>
      </c>
    </row>
    <row r="88" spans="1:10" ht="15" x14ac:dyDescent="0.2">
      <c r="C88" s="1" t="s">
        <v>142</v>
      </c>
      <c r="D88" s="12" t="s">
        <v>143</v>
      </c>
      <c r="E88" s="12" t="s">
        <v>144</v>
      </c>
      <c r="J88" s="5">
        <f t="shared" si="2"/>
        <v>0</v>
      </c>
    </row>
    <row r="89" spans="1:10" ht="15" x14ac:dyDescent="0.2">
      <c r="A89" s="15">
        <v>49</v>
      </c>
      <c r="B89" s="15" t="s">
        <v>145</v>
      </c>
      <c r="C89" s="1">
        <v>2</v>
      </c>
      <c r="D89" s="1">
        <v>7</v>
      </c>
      <c r="E89" s="1">
        <v>3</v>
      </c>
      <c r="J89" s="5">
        <f t="shared" si="2"/>
        <v>12</v>
      </c>
    </row>
    <row r="90" spans="1:10" ht="15" x14ac:dyDescent="0.2">
      <c r="C90" s="16" t="s">
        <v>146</v>
      </c>
      <c r="D90" s="12" t="s">
        <v>147</v>
      </c>
      <c r="E90" s="12" t="s">
        <v>148</v>
      </c>
      <c r="J90" s="5">
        <f t="shared" si="2"/>
        <v>0</v>
      </c>
    </row>
    <row r="91" spans="1:10" ht="15" x14ac:dyDescent="0.2">
      <c r="A91" s="15">
        <v>50</v>
      </c>
      <c r="B91" s="15" t="s">
        <v>149</v>
      </c>
      <c r="C91" s="1">
        <v>5</v>
      </c>
      <c r="D91" s="1">
        <v>7</v>
      </c>
      <c r="J91" s="5">
        <f t="shared" si="2"/>
        <v>12</v>
      </c>
    </row>
    <row r="92" spans="1:10" ht="15" x14ac:dyDescent="0.2">
      <c r="C92" s="16" t="s">
        <v>150</v>
      </c>
      <c r="D92" s="12" t="s">
        <v>151</v>
      </c>
      <c r="E92" s="12" t="s">
        <v>144</v>
      </c>
      <c r="J92" s="5">
        <f t="shared" si="2"/>
        <v>0</v>
      </c>
    </row>
    <row r="93" spans="1:10" ht="15" x14ac:dyDescent="0.2">
      <c r="A93" s="15">
        <v>51</v>
      </c>
      <c r="B93" s="15" t="s">
        <v>152</v>
      </c>
      <c r="C93" s="16">
        <v>5</v>
      </c>
      <c r="D93" s="1">
        <v>6</v>
      </c>
      <c r="E93" s="1">
        <v>1</v>
      </c>
      <c r="J93" s="5">
        <f t="shared" si="2"/>
        <v>12</v>
      </c>
    </row>
    <row r="94" spans="1:10" ht="15" x14ac:dyDescent="0.2">
      <c r="C94" s="16" t="s">
        <v>153</v>
      </c>
      <c r="D94" s="12" t="s">
        <v>154</v>
      </c>
      <c r="E94" s="12" t="s">
        <v>155</v>
      </c>
      <c r="J94" s="5">
        <f t="shared" si="2"/>
        <v>0</v>
      </c>
    </row>
    <row r="95" spans="1:10" ht="15" x14ac:dyDescent="0.2">
      <c r="A95" s="1">
        <v>52</v>
      </c>
      <c r="B95" s="1" t="s">
        <v>156</v>
      </c>
      <c r="D95" s="1">
        <v>9</v>
      </c>
      <c r="E95" s="1">
        <v>3</v>
      </c>
      <c r="J95" s="5">
        <f t="shared" si="2"/>
        <v>12</v>
      </c>
    </row>
    <row r="96" spans="1:10" ht="15" x14ac:dyDescent="0.2">
      <c r="C96" s="16" t="s">
        <v>157</v>
      </c>
      <c r="D96" s="12" t="s">
        <v>158</v>
      </c>
      <c r="E96" s="12" t="s">
        <v>159</v>
      </c>
      <c r="J96" s="5">
        <f t="shared" si="2"/>
        <v>0</v>
      </c>
    </row>
    <row r="97" spans="1:12" ht="15" x14ac:dyDescent="0.2">
      <c r="A97" s="15">
        <v>53</v>
      </c>
      <c r="B97" s="15" t="s">
        <v>160</v>
      </c>
      <c r="C97" s="1">
        <v>2</v>
      </c>
      <c r="D97" s="1">
        <v>1</v>
      </c>
      <c r="E97" s="1">
        <v>9</v>
      </c>
      <c r="J97" s="5">
        <f t="shared" si="2"/>
        <v>12</v>
      </c>
    </row>
    <row r="98" spans="1:12" ht="15" x14ac:dyDescent="0.2"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2"/>
        <v>0</v>
      </c>
      <c r="L98" s="1" t="s">
        <v>2</v>
      </c>
    </row>
    <row r="99" spans="1:12" ht="15" x14ac:dyDescent="0.2">
      <c r="A99" s="15">
        <v>54</v>
      </c>
      <c r="B99" s="15" t="s">
        <v>165</v>
      </c>
      <c r="C99" s="1">
        <v>6</v>
      </c>
      <c r="D99" s="1">
        <v>4</v>
      </c>
      <c r="E99" s="1">
        <v>2</v>
      </c>
      <c r="J99" s="5">
        <f t="shared" si="2"/>
        <v>12</v>
      </c>
    </row>
    <row r="100" spans="1:12" ht="15" x14ac:dyDescent="0.2">
      <c r="C100" s="16" t="s">
        <v>166</v>
      </c>
      <c r="D100" s="12" t="s">
        <v>167</v>
      </c>
      <c r="E100" s="12" t="s">
        <v>168</v>
      </c>
      <c r="J100" s="5">
        <f t="shared" si="2"/>
        <v>0</v>
      </c>
    </row>
    <row r="101" spans="1:12" ht="15" x14ac:dyDescent="0.2">
      <c r="A101" s="15">
        <v>55</v>
      </c>
      <c r="B101" s="15" t="s">
        <v>169</v>
      </c>
      <c r="C101" s="1">
        <v>7</v>
      </c>
      <c r="D101" s="1">
        <v>1</v>
      </c>
      <c r="E101" s="1">
        <v>4</v>
      </c>
      <c r="J101" s="5">
        <f t="shared" si="2"/>
        <v>12</v>
      </c>
    </row>
    <row r="102" spans="1:12" ht="15" x14ac:dyDescent="0.2"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2"/>
        <v>0</v>
      </c>
    </row>
    <row r="103" spans="1:12" ht="15" x14ac:dyDescent="0.2">
      <c r="A103" s="15">
        <v>56</v>
      </c>
      <c r="B103" s="15" t="s">
        <v>173</v>
      </c>
      <c r="C103" s="1">
        <v>10</v>
      </c>
      <c r="E103" s="1">
        <v>2</v>
      </c>
      <c r="J103" s="5">
        <f t="shared" si="2"/>
        <v>12</v>
      </c>
    </row>
    <row r="104" spans="1:12" ht="15" x14ac:dyDescent="0.2"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2"/>
        <v>0</v>
      </c>
    </row>
    <row r="105" spans="1:12" ht="15" x14ac:dyDescent="0.2">
      <c r="A105" s="15">
        <v>57</v>
      </c>
      <c r="B105" s="15" t="s">
        <v>178</v>
      </c>
      <c r="C105" s="1">
        <v>2</v>
      </c>
      <c r="D105" s="1">
        <v>1</v>
      </c>
      <c r="E105" s="1">
        <v>4</v>
      </c>
      <c r="F105" s="1">
        <v>5</v>
      </c>
      <c r="J105" s="5">
        <f t="shared" si="2"/>
        <v>12</v>
      </c>
    </row>
    <row r="106" spans="1:12" ht="12.75" x14ac:dyDescent="0.15">
      <c r="D106" s="1">
        <v>0</v>
      </c>
    </row>
    <row r="109" spans="1:12" ht="12.75" x14ac:dyDescent="0.15">
      <c r="C109" s="70" t="s">
        <v>179</v>
      </c>
      <c r="D109" s="71"/>
    </row>
    <row r="110" spans="1:12" ht="12.75" x14ac:dyDescent="0.15">
      <c r="A110" s="17"/>
      <c r="B110" s="17"/>
      <c r="C110" s="18" t="s">
        <v>180</v>
      </c>
      <c r="D110" s="19"/>
    </row>
    <row r="111" spans="1:12" ht="15" x14ac:dyDescent="0.2">
      <c r="A111" s="20"/>
      <c r="B111" s="20" t="s">
        <v>181</v>
      </c>
      <c r="C111" s="2" t="s">
        <v>182</v>
      </c>
      <c r="D111" s="2" t="s">
        <v>183</v>
      </c>
    </row>
    <row r="112" spans="1:12" ht="15" x14ac:dyDescent="0.2">
      <c r="A112" s="24">
        <v>1</v>
      </c>
      <c r="B112" s="20" t="s">
        <v>304</v>
      </c>
      <c r="C112" s="2" t="s">
        <v>188</v>
      </c>
      <c r="D112" s="2" t="s">
        <v>198</v>
      </c>
    </row>
    <row r="113" spans="1:4" ht="15" x14ac:dyDescent="0.2">
      <c r="A113" s="24">
        <v>2</v>
      </c>
      <c r="B113" s="20" t="s">
        <v>305</v>
      </c>
      <c r="C113" s="2" t="s">
        <v>188</v>
      </c>
      <c r="D113" s="2" t="s">
        <v>188</v>
      </c>
    </row>
    <row r="114" spans="1:4" ht="12.75" x14ac:dyDescent="0.15">
      <c r="A114" s="24">
        <v>3</v>
      </c>
      <c r="B114" s="35" t="s">
        <v>306</v>
      </c>
      <c r="C114" s="23" t="s">
        <v>239</v>
      </c>
      <c r="D114" s="23" t="s">
        <v>239</v>
      </c>
    </row>
    <row r="115" spans="1:4" ht="12.75" x14ac:dyDescent="0.15">
      <c r="A115" s="24">
        <v>4</v>
      </c>
      <c r="B115" s="22" t="s">
        <v>307</v>
      </c>
      <c r="C115" s="23" t="s">
        <v>239</v>
      </c>
      <c r="D115" s="23" t="s">
        <v>239</v>
      </c>
    </row>
    <row r="116" spans="1:4" ht="15" x14ac:dyDescent="0.2">
      <c r="A116" s="24">
        <v>5</v>
      </c>
      <c r="B116" s="20" t="s">
        <v>308</v>
      </c>
      <c r="C116" s="2" t="s">
        <v>188</v>
      </c>
      <c r="D116" s="2" t="s">
        <v>198</v>
      </c>
    </row>
    <row r="117" spans="1:4" ht="15" x14ac:dyDescent="0.2">
      <c r="A117" s="24">
        <v>6</v>
      </c>
      <c r="B117" s="27" t="s">
        <v>309</v>
      </c>
      <c r="C117" s="28" t="s">
        <v>193</v>
      </c>
      <c r="D117" s="28" t="s">
        <v>185</v>
      </c>
    </row>
    <row r="118" spans="1:4" ht="15" x14ac:dyDescent="0.2">
      <c r="A118" s="24">
        <v>7</v>
      </c>
      <c r="B118" s="20" t="s">
        <v>310</v>
      </c>
      <c r="C118" s="2" t="s">
        <v>188</v>
      </c>
      <c r="D118" s="2" t="s">
        <v>193</v>
      </c>
    </row>
    <row r="119" spans="1:4" ht="15" x14ac:dyDescent="0.2">
      <c r="A119" s="24">
        <v>8</v>
      </c>
      <c r="B119" s="20" t="s">
        <v>311</v>
      </c>
      <c r="C119" s="2" t="s">
        <v>188</v>
      </c>
      <c r="D119" s="2" t="s">
        <v>188</v>
      </c>
    </row>
    <row r="120" spans="1:4" ht="15" x14ac:dyDescent="0.2">
      <c r="A120" s="24">
        <v>9</v>
      </c>
      <c r="B120" s="27" t="s">
        <v>312</v>
      </c>
      <c r="C120" s="28" t="s">
        <v>193</v>
      </c>
      <c r="D120" s="28" t="s">
        <v>193</v>
      </c>
    </row>
    <row r="121" spans="1:4" ht="12.75" x14ac:dyDescent="0.15">
      <c r="A121" s="21">
        <v>10</v>
      </c>
      <c r="B121" s="54" t="s">
        <v>313</v>
      </c>
      <c r="C121" s="28" t="s">
        <v>198</v>
      </c>
      <c r="D121" s="28" t="s">
        <v>190</v>
      </c>
    </row>
    <row r="122" spans="1:4" ht="12.75" x14ac:dyDescent="0.15">
      <c r="A122" s="21">
        <v>11</v>
      </c>
      <c r="B122" s="38" t="s">
        <v>314</v>
      </c>
      <c r="C122" s="2" t="s">
        <v>188</v>
      </c>
      <c r="D122" s="2" t="s">
        <v>188</v>
      </c>
    </row>
    <row r="123" spans="1:4" ht="15" x14ac:dyDescent="0.2">
      <c r="A123" s="24">
        <v>12</v>
      </c>
      <c r="B123" s="20" t="s">
        <v>315</v>
      </c>
      <c r="C123" s="2" t="s">
        <v>188</v>
      </c>
      <c r="D123" s="2" t="s">
        <v>193</v>
      </c>
    </row>
    <row r="124" spans="1:4" ht="15" x14ac:dyDescent="0.2">
      <c r="A124" s="24">
        <v>13</v>
      </c>
      <c r="B124" s="20" t="s">
        <v>316</v>
      </c>
      <c r="C124" s="2" t="s">
        <v>188</v>
      </c>
      <c r="D124" s="2" t="s">
        <v>188</v>
      </c>
    </row>
    <row r="125" spans="1:4" ht="15" x14ac:dyDescent="0.2">
      <c r="A125" s="24">
        <v>14</v>
      </c>
      <c r="B125" s="27" t="s">
        <v>317</v>
      </c>
      <c r="C125" s="28" t="s">
        <v>198</v>
      </c>
      <c r="D125" s="28" t="s">
        <v>190</v>
      </c>
    </row>
    <row r="126" spans="1:4" ht="15" x14ac:dyDescent="0.2">
      <c r="A126" s="24">
        <v>15</v>
      </c>
      <c r="B126" s="20" t="s">
        <v>318</v>
      </c>
      <c r="C126" s="2" t="s">
        <v>188</v>
      </c>
      <c r="D126" s="2" t="s">
        <v>188</v>
      </c>
    </row>
    <row r="127" spans="1:4" ht="15" x14ac:dyDescent="0.2">
      <c r="A127" s="24">
        <v>16</v>
      </c>
      <c r="B127" s="20" t="s">
        <v>319</v>
      </c>
      <c r="C127" s="2" t="s">
        <v>188</v>
      </c>
      <c r="D127" s="2" t="s">
        <v>188</v>
      </c>
    </row>
    <row r="128" spans="1:4" ht="15" x14ac:dyDescent="0.2">
      <c r="A128" s="24">
        <v>17</v>
      </c>
      <c r="B128" s="20" t="s">
        <v>320</v>
      </c>
      <c r="C128" s="2" t="s">
        <v>198</v>
      </c>
      <c r="D128" s="2" t="s">
        <v>190</v>
      </c>
    </row>
    <row r="129" spans="1:4" ht="15" x14ac:dyDescent="0.2">
      <c r="A129" s="24">
        <v>18</v>
      </c>
      <c r="B129" s="36" t="s">
        <v>321</v>
      </c>
      <c r="C129" s="23" t="s">
        <v>193</v>
      </c>
      <c r="D129" s="23" t="s">
        <v>230</v>
      </c>
    </row>
    <row r="130" spans="1:4" ht="15" x14ac:dyDescent="0.2">
      <c r="A130" s="24">
        <v>19</v>
      </c>
      <c r="B130" s="20" t="s">
        <v>322</v>
      </c>
      <c r="C130" s="2" t="s">
        <v>188</v>
      </c>
      <c r="D130" s="2" t="s">
        <v>198</v>
      </c>
    </row>
    <row r="131" spans="1:4" ht="12.75" x14ac:dyDescent="0.15">
      <c r="A131" s="24">
        <v>20</v>
      </c>
      <c r="B131" s="35" t="s">
        <v>323</v>
      </c>
      <c r="C131" s="23" t="s">
        <v>219</v>
      </c>
      <c r="D131" s="23" t="s">
        <v>230</v>
      </c>
    </row>
    <row r="132" spans="1:4" ht="15" x14ac:dyDescent="0.2">
      <c r="A132" s="24">
        <v>21</v>
      </c>
      <c r="B132" s="27" t="s">
        <v>324</v>
      </c>
      <c r="C132" s="28" t="s">
        <v>198</v>
      </c>
      <c r="D132" s="28" t="s">
        <v>280</v>
      </c>
    </row>
    <row r="133" spans="1:4" ht="15" x14ac:dyDescent="0.2">
      <c r="A133" s="24">
        <v>22</v>
      </c>
      <c r="B133" s="20" t="s">
        <v>325</v>
      </c>
      <c r="C133" s="2" t="s">
        <v>188</v>
      </c>
      <c r="D133" s="2" t="s">
        <v>190</v>
      </c>
    </row>
    <row r="134" spans="1:4" ht="15" x14ac:dyDescent="0.2">
      <c r="A134" s="24">
        <v>23</v>
      </c>
      <c r="B134" s="20" t="s">
        <v>326</v>
      </c>
      <c r="C134" s="2" t="s">
        <v>188</v>
      </c>
      <c r="D134" s="2" t="s">
        <v>198</v>
      </c>
    </row>
    <row r="135" spans="1:4" ht="15" x14ac:dyDescent="0.2">
      <c r="A135" s="24">
        <v>24</v>
      </c>
      <c r="B135" s="20" t="s">
        <v>327</v>
      </c>
      <c r="C135" s="2" t="s">
        <v>188</v>
      </c>
      <c r="D135" s="2" t="s">
        <v>188</v>
      </c>
    </row>
    <row r="138" spans="1:4" ht="12.75" x14ac:dyDescent="0.15">
      <c r="B138" s="18" t="s">
        <v>210</v>
      </c>
      <c r="C138" s="37">
        <f>SUM(4/20)</f>
        <v>0.2</v>
      </c>
    </row>
    <row r="139" spans="1:4" ht="12.75" x14ac:dyDescent="0.15">
      <c r="B139" s="38" t="s">
        <v>306</v>
      </c>
      <c r="C139" s="17"/>
    </row>
    <row r="140" spans="1:4" ht="12.75" x14ac:dyDescent="0.15">
      <c r="B140" s="30" t="s">
        <v>307</v>
      </c>
      <c r="C140" s="17"/>
    </row>
    <row r="141" spans="1:4" ht="12.75" x14ac:dyDescent="0.15">
      <c r="B141" s="38" t="s">
        <v>323</v>
      </c>
      <c r="C141" s="17"/>
    </row>
    <row r="142" spans="1:4" ht="12.75" x14ac:dyDescent="0.15">
      <c r="B142" s="55" t="s">
        <v>321</v>
      </c>
      <c r="C142" s="17"/>
    </row>
    <row r="143" spans="1:4" ht="12.75" x14ac:dyDescent="0.15">
      <c r="B143" s="18" t="s">
        <v>211</v>
      </c>
      <c r="C143" s="37">
        <f>SUM(1/20)</f>
        <v>0.05</v>
      </c>
    </row>
    <row r="144" spans="1:4" ht="12.75" x14ac:dyDescent="0.15">
      <c r="B144" s="2" t="s">
        <v>328</v>
      </c>
      <c r="C144" s="17"/>
    </row>
  </sheetData>
  <mergeCells count="3">
    <mergeCell ref="B55:B56"/>
    <mergeCell ref="C55:G55"/>
    <mergeCell ref="C109:D10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135"/>
  <sheetViews>
    <sheetView workbookViewId="0"/>
  </sheetViews>
  <sheetFormatPr defaultColWidth="14.42578125" defaultRowHeight="15.75" customHeight="1" x14ac:dyDescent="0.15"/>
  <cols>
    <col min="2" max="2" width="29.9375" customWidth="1"/>
  </cols>
  <sheetData>
    <row r="1" spans="1:23" ht="15.75" customHeight="1" x14ac:dyDescent="0.15">
      <c r="C1" s="1"/>
      <c r="D1" s="1" t="s">
        <v>329</v>
      </c>
      <c r="E1" s="1"/>
      <c r="F1" s="1"/>
      <c r="G1" s="1"/>
      <c r="H1" s="2" t="s">
        <v>1</v>
      </c>
      <c r="I1" s="2">
        <v>15</v>
      </c>
      <c r="W1" s="1" t="s">
        <v>2</v>
      </c>
    </row>
    <row r="2" spans="1:23" ht="15" x14ac:dyDescent="0.2">
      <c r="C2" s="1"/>
      <c r="D2" s="1"/>
      <c r="E2" s="1"/>
      <c r="F2" s="1"/>
      <c r="G2" s="1"/>
      <c r="H2" s="2" t="s">
        <v>3</v>
      </c>
      <c r="I2" s="42">
        <v>13</v>
      </c>
    </row>
    <row r="3" spans="1:23" ht="15" x14ac:dyDescent="0.2">
      <c r="C3" s="1"/>
      <c r="D3" s="1"/>
      <c r="E3" s="1"/>
      <c r="F3" s="1"/>
      <c r="G3" s="1"/>
      <c r="H3" s="2" t="s">
        <v>4</v>
      </c>
      <c r="I3" s="43">
        <v>0.87</v>
      </c>
    </row>
    <row r="4" spans="1:23" ht="12.75" x14ac:dyDescent="0.15">
      <c r="C4" s="1"/>
      <c r="D4" s="1"/>
      <c r="E4" s="1"/>
      <c r="F4" s="1"/>
      <c r="G4" s="1"/>
    </row>
    <row r="5" spans="1:23" ht="12.75" x14ac:dyDescent="0.15"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1" t="s">
        <v>111</v>
      </c>
    </row>
    <row r="6" spans="1:23" ht="12.75" x14ac:dyDescent="0.15">
      <c r="A6" s="1">
        <v>1</v>
      </c>
      <c r="B6" s="1" t="s">
        <v>11</v>
      </c>
      <c r="D6" s="1">
        <v>1</v>
      </c>
      <c r="E6" s="1">
        <v>5</v>
      </c>
      <c r="F6" s="1">
        <v>4</v>
      </c>
      <c r="G6" s="1">
        <v>1</v>
      </c>
      <c r="H6" s="1">
        <v>2</v>
      </c>
      <c r="J6" s="4">
        <f>SUM(C6:H6)</f>
        <v>13</v>
      </c>
    </row>
    <row r="7" spans="1:23" ht="12.75" x14ac:dyDescent="0.15"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111</v>
      </c>
    </row>
    <row r="8" spans="1:23" ht="12.75" x14ac:dyDescent="0.15">
      <c r="A8" s="1">
        <v>2</v>
      </c>
      <c r="B8" s="1" t="s">
        <v>18</v>
      </c>
      <c r="C8" s="1">
        <v>7</v>
      </c>
      <c r="D8" s="1">
        <v>1</v>
      </c>
      <c r="E8" s="1">
        <v>1</v>
      </c>
      <c r="F8" s="1">
        <v>1</v>
      </c>
      <c r="G8" s="1">
        <v>1</v>
      </c>
      <c r="H8" s="1">
        <v>2</v>
      </c>
      <c r="J8" s="4">
        <f>SUM(C8:H8)</f>
        <v>13</v>
      </c>
    </row>
    <row r="9" spans="1:23" ht="12.75" x14ac:dyDescent="0.15">
      <c r="A9" s="1">
        <v>3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C10" s="1">
        <v>3</v>
      </c>
      <c r="D10" s="1">
        <v>2</v>
      </c>
      <c r="E10" s="1">
        <v>3</v>
      </c>
      <c r="G10" s="1">
        <v>5</v>
      </c>
      <c r="J10" s="4">
        <f>SUM(C10:H10)</f>
        <v>13</v>
      </c>
    </row>
    <row r="11" spans="1:23" ht="12.75" x14ac:dyDescent="0.15">
      <c r="C11" s="1"/>
      <c r="D11" s="1"/>
      <c r="E11" s="1"/>
      <c r="F11" s="1"/>
    </row>
    <row r="12" spans="1:23" ht="12.75" x14ac:dyDescent="0.15"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  <c r="H12" s="1" t="s">
        <v>24</v>
      </c>
    </row>
    <row r="13" spans="1:23" ht="12.75" x14ac:dyDescent="0.15">
      <c r="A13" s="1">
        <v>4</v>
      </c>
      <c r="B13" s="1" t="s">
        <v>26</v>
      </c>
      <c r="D13" s="1">
        <v>3</v>
      </c>
      <c r="E13" s="1">
        <v>6</v>
      </c>
      <c r="F13" s="1">
        <v>3</v>
      </c>
      <c r="G13" s="1">
        <v>1</v>
      </c>
      <c r="H13" s="1">
        <v>0</v>
      </c>
      <c r="J13" s="4">
        <f>SUM(C13:H13)</f>
        <v>13</v>
      </c>
    </row>
    <row r="14" spans="1:23" ht="12.75" x14ac:dyDescent="0.15"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24</v>
      </c>
    </row>
    <row r="15" spans="1:23" ht="12.75" x14ac:dyDescent="0.15">
      <c r="A15" s="1">
        <v>5</v>
      </c>
      <c r="B15" s="1" t="s">
        <v>30</v>
      </c>
      <c r="C15" s="1">
        <v>3</v>
      </c>
      <c r="E15" s="1">
        <v>1</v>
      </c>
      <c r="F15" s="1">
        <v>9</v>
      </c>
      <c r="G15" s="1">
        <v>1</v>
      </c>
      <c r="J15" s="4">
        <f>SUM(C15:H15)</f>
        <v>14</v>
      </c>
    </row>
    <row r="16" spans="1:23" ht="12.75" x14ac:dyDescent="0.15"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1" t="s">
        <v>31</v>
      </c>
      <c r="C17" s="1">
        <v>9</v>
      </c>
      <c r="D17" s="1">
        <v>1</v>
      </c>
      <c r="G17" s="1">
        <v>4</v>
      </c>
      <c r="J17" s="4">
        <f>SUM(C17:H17)</f>
        <v>14</v>
      </c>
    </row>
    <row r="18" spans="1:11" ht="12.75" x14ac:dyDescent="0.15">
      <c r="C18" s="1"/>
      <c r="D18" s="1"/>
      <c r="E18" s="1"/>
      <c r="F18" s="1"/>
      <c r="G18" s="1"/>
    </row>
    <row r="19" spans="1:11" ht="12.75" x14ac:dyDescent="0.15"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</row>
    <row r="20" spans="1:11" ht="12.75" x14ac:dyDescent="0.15">
      <c r="A20" s="1">
        <v>7</v>
      </c>
      <c r="B20" s="1" t="s">
        <v>37</v>
      </c>
      <c r="C20" s="1">
        <v>10</v>
      </c>
      <c r="D20" s="1">
        <v>1</v>
      </c>
      <c r="F20" s="1">
        <v>2</v>
      </c>
      <c r="J20" s="4">
        <f>SUM(C20:H20)</f>
        <v>13</v>
      </c>
    </row>
    <row r="21" spans="1:11" ht="12.75" x14ac:dyDescent="0.15"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</row>
    <row r="22" spans="1:11" ht="12.75" x14ac:dyDescent="0.15">
      <c r="A22" s="1">
        <v>8</v>
      </c>
      <c r="B22" s="1" t="s">
        <v>43</v>
      </c>
      <c r="C22" s="1">
        <v>10</v>
      </c>
      <c r="D22" s="1">
        <v>3</v>
      </c>
      <c r="F22" s="1">
        <v>2</v>
      </c>
      <c r="J22" s="4">
        <f>SUM(C22:H22)</f>
        <v>15</v>
      </c>
    </row>
    <row r="23" spans="1:11" ht="12.75" x14ac:dyDescent="0.15"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</row>
    <row r="24" spans="1:11" ht="12.75" x14ac:dyDescent="0.15">
      <c r="A24" s="1">
        <v>9</v>
      </c>
      <c r="B24" s="1" t="s">
        <v>48</v>
      </c>
      <c r="C24" s="1">
        <v>0</v>
      </c>
      <c r="D24" s="1">
        <v>1</v>
      </c>
      <c r="E24" s="1">
        <v>6</v>
      </c>
      <c r="F24" s="1">
        <v>5</v>
      </c>
      <c r="G24" s="1">
        <v>2</v>
      </c>
    </row>
    <row r="25" spans="1:11" ht="12.75" x14ac:dyDescent="0.15">
      <c r="A25" s="1"/>
      <c r="B25" s="1"/>
      <c r="C25" s="1" t="s">
        <v>49</v>
      </c>
      <c r="D25" s="1" t="s">
        <v>50</v>
      </c>
      <c r="E25" s="1" t="s">
        <v>51</v>
      </c>
      <c r="F25" s="1" t="s">
        <v>52</v>
      </c>
      <c r="G25" s="1" t="s">
        <v>53</v>
      </c>
      <c r="H25" s="1" t="s">
        <v>54</v>
      </c>
      <c r="I25" s="1" t="s">
        <v>55</v>
      </c>
      <c r="J25" s="1" t="s">
        <v>24</v>
      </c>
    </row>
    <row r="26" spans="1:11" ht="12.75" x14ac:dyDescent="0.15">
      <c r="A26" s="1">
        <v>10</v>
      </c>
      <c r="B26" s="1" t="s">
        <v>56</v>
      </c>
      <c r="D26" s="1">
        <v>4</v>
      </c>
      <c r="E26" s="1">
        <v>4</v>
      </c>
      <c r="G26" s="1">
        <v>1</v>
      </c>
      <c r="H26" s="1">
        <v>1</v>
      </c>
      <c r="I26" s="1">
        <v>2</v>
      </c>
      <c r="J26" s="1">
        <v>6</v>
      </c>
      <c r="K26" s="4">
        <f t="shared" ref="K26:K27" si="0">SUM(C26:J26)</f>
        <v>18</v>
      </c>
    </row>
    <row r="27" spans="1:11" ht="12.75" x14ac:dyDescent="0.15">
      <c r="A27" s="1">
        <v>11</v>
      </c>
      <c r="B27" s="1" t="s">
        <v>57</v>
      </c>
      <c r="C27" s="1">
        <v>1</v>
      </c>
      <c r="D27" s="1">
        <v>3</v>
      </c>
      <c r="E27" s="1">
        <v>3</v>
      </c>
      <c r="G27" s="1">
        <v>1</v>
      </c>
      <c r="H27" s="1">
        <v>1</v>
      </c>
      <c r="I27" s="1">
        <v>2</v>
      </c>
      <c r="J27" s="1">
        <v>6</v>
      </c>
      <c r="K27" s="4">
        <f t="shared" si="0"/>
        <v>17</v>
      </c>
    </row>
    <row r="28" spans="1:11" ht="15" x14ac:dyDescent="0.2">
      <c r="C28" s="1" t="s">
        <v>58</v>
      </c>
      <c r="D28" s="1" t="s">
        <v>59</v>
      </c>
      <c r="J28" s="5">
        <f t="shared" ref="J28:J51" si="1">SUM(C28:H28)</f>
        <v>0</v>
      </c>
    </row>
    <row r="29" spans="1:11" ht="15" x14ac:dyDescent="0.2">
      <c r="A29" s="1">
        <v>12</v>
      </c>
      <c r="B29" s="1" t="s">
        <v>60</v>
      </c>
      <c r="C29" s="1">
        <v>2</v>
      </c>
      <c r="D29" s="1">
        <v>12</v>
      </c>
      <c r="J29" s="5">
        <f t="shared" si="1"/>
        <v>14</v>
      </c>
    </row>
    <row r="30" spans="1:11" ht="15" x14ac:dyDescent="0.2">
      <c r="C30" s="1" t="s">
        <v>61</v>
      </c>
      <c r="D30" s="1" t="s">
        <v>62</v>
      </c>
      <c r="E30" s="1" t="s">
        <v>63</v>
      </c>
      <c r="J30" s="5">
        <f t="shared" si="1"/>
        <v>0</v>
      </c>
    </row>
    <row r="31" spans="1:11" ht="15" x14ac:dyDescent="0.2">
      <c r="A31" s="1">
        <v>13</v>
      </c>
      <c r="B31" s="1" t="s">
        <v>64</v>
      </c>
      <c r="C31" s="1">
        <v>9</v>
      </c>
      <c r="E31" s="1">
        <v>4</v>
      </c>
      <c r="J31" s="5">
        <f t="shared" si="1"/>
        <v>13</v>
      </c>
    </row>
    <row r="32" spans="1:11" ht="15" x14ac:dyDescent="0.2"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J32" s="5">
        <f t="shared" si="1"/>
        <v>0</v>
      </c>
    </row>
    <row r="33" spans="1:10" ht="15" x14ac:dyDescent="0.2">
      <c r="A33" s="1">
        <v>14</v>
      </c>
      <c r="B33" s="1" t="s">
        <v>70</v>
      </c>
      <c r="C33" s="1">
        <v>9</v>
      </c>
      <c r="D33" s="1">
        <v>9</v>
      </c>
      <c r="E33" s="1">
        <v>3</v>
      </c>
      <c r="F33" s="1">
        <v>3</v>
      </c>
      <c r="G33" s="1">
        <v>3</v>
      </c>
      <c r="J33" s="5">
        <f t="shared" si="1"/>
        <v>27</v>
      </c>
    </row>
    <row r="34" spans="1:10" ht="15" x14ac:dyDescent="0.2">
      <c r="J34" s="5">
        <f t="shared" si="1"/>
        <v>0</v>
      </c>
    </row>
    <row r="35" spans="1:10" ht="15" x14ac:dyDescent="0.2">
      <c r="A35" s="1">
        <v>15</v>
      </c>
      <c r="B35" s="1" t="s">
        <v>71</v>
      </c>
      <c r="J35" s="5">
        <f t="shared" si="1"/>
        <v>0</v>
      </c>
    </row>
    <row r="36" spans="1:10" ht="15" x14ac:dyDescent="0.2">
      <c r="A36" s="1">
        <v>15</v>
      </c>
      <c r="B36" s="1" t="s">
        <v>72</v>
      </c>
      <c r="C36" s="1">
        <v>11</v>
      </c>
      <c r="J36" s="5">
        <f t="shared" si="1"/>
        <v>11</v>
      </c>
    </row>
    <row r="37" spans="1:10" ht="15" x14ac:dyDescent="0.2">
      <c r="A37" s="1">
        <v>16</v>
      </c>
      <c r="B37" s="1" t="s">
        <v>73</v>
      </c>
      <c r="C37" s="1">
        <v>5</v>
      </c>
      <c r="J37" s="5">
        <f t="shared" si="1"/>
        <v>5</v>
      </c>
    </row>
    <row r="38" spans="1:10" ht="15" x14ac:dyDescent="0.2">
      <c r="A38" s="1">
        <v>17</v>
      </c>
      <c r="B38" s="1" t="s">
        <v>74</v>
      </c>
      <c r="C38" s="1">
        <v>1</v>
      </c>
      <c r="J38" s="5">
        <f t="shared" si="1"/>
        <v>1</v>
      </c>
    </row>
    <row r="39" spans="1:10" ht="15" x14ac:dyDescent="0.2">
      <c r="A39" s="1">
        <v>18</v>
      </c>
      <c r="B39" s="1" t="s">
        <v>75</v>
      </c>
      <c r="C39" s="1">
        <v>11</v>
      </c>
      <c r="J39" s="5">
        <f t="shared" si="1"/>
        <v>11</v>
      </c>
    </row>
    <row r="40" spans="1:10" ht="15" x14ac:dyDescent="0.2">
      <c r="A40" s="1">
        <v>19</v>
      </c>
      <c r="B40" s="1" t="s">
        <v>76</v>
      </c>
      <c r="C40" s="1">
        <v>9</v>
      </c>
      <c r="J40" s="5">
        <f t="shared" si="1"/>
        <v>9</v>
      </c>
    </row>
    <row r="41" spans="1:10" ht="15" x14ac:dyDescent="0.2">
      <c r="A41" s="1">
        <v>20</v>
      </c>
      <c r="B41" s="1" t="s">
        <v>77</v>
      </c>
      <c r="C41" s="1">
        <v>2</v>
      </c>
      <c r="J41" s="5">
        <f t="shared" si="1"/>
        <v>2</v>
      </c>
    </row>
    <row r="42" spans="1:10" ht="15" x14ac:dyDescent="0.2">
      <c r="A42" s="1">
        <v>21</v>
      </c>
      <c r="B42" s="1" t="s">
        <v>78</v>
      </c>
      <c r="C42" s="1">
        <v>7</v>
      </c>
      <c r="J42" s="5">
        <f t="shared" si="1"/>
        <v>7</v>
      </c>
    </row>
    <row r="43" spans="1:10" ht="15" x14ac:dyDescent="0.2">
      <c r="A43" s="1">
        <v>22</v>
      </c>
      <c r="B43" s="1" t="s">
        <v>79</v>
      </c>
      <c r="C43" s="1">
        <v>10</v>
      </c>
      <c r="J43" s="5">
        <f t="shared" si="1"/>
        <v>10</v>
      </c>
    </row>
    <row r="44" spans="1:10" ht="15" x14ac:dyDescent="0.2">
      <c r="A44" s="1">
        <v>23</v>
      </c>
      <c r="B44" s="1" t="s">
        <v>80</v>
      </c>
      <c r="C44" s="1">
        <v>1</v>
      </c>
      <c r="J44" s="5">
        <f t="shared" si="1"/>
        <v>1</v>
      </c>
    </row>
    <row r="45" spans="1:10" ht="15" x14ac:dyDescent="0.2">
      <c r="A45" s="1">
        <v>24</v>
      </c>
      <c r="B45" s="1" t="s">
        <v>81</v>
      </c>
      <c r="C45" s="1">
        <v>10</v>
      </c>
      <c r="J45" s="5">
        <f t="shared" si="1"/>
        <v>10</v>
      </c>
    </row>
    <row r="46" spans="1:10" ht="15" x14ac:dyDescent="0.2">
      <c r="A46" s="1">
        <v>25</v>
      </c>
      <c r="B46" s="1" t="s">
        <v>82</v>
      </c>
      <c r="C46" s="1">
        <v>4</v>
      </c>
      <c r="J46" s="5">
        <f t="shared" si="1"/>
        <v>4</v>
      </c>
    </row>
    <row r="47" spans="1:10" ht="15" x14ac:dyDescent="0.2">
      <c r="A47" s="1">
        <v>26</v>
      </c>
      <c r="B47" s="1" t="s">
        <v>83</v>
      </c>
      <c r="C47" s="1">
        <v>8</v>
      </c>
      <c r="J47" s="5">
        <f t="shared" si="1"/>
        <v>8</v>
      </c>
    </row>
    <row r="48" spans="1:10" ht="15" x14ac:dyDescent="0.2">
      <c r="A48" s="1">
        <v>27</v>
      </c>
      <c r="B48" s="1" t="s">
        <v>84</v>
      </c>
      <c r="C48" s="1">
        <v>6</v>
      </c>
      <c r="J48" s="5">
        <f t="shared" si="1"/>
        <v>6</v>
      </c>
    </row>
    <row r="49" spans="1:10" ht="15" x14ac:dyDescent="0.2">
      <c r="A49" s="1">
        <v>28</v>
      </c>
      <c r="B49" s="1" t="s">
        <v>85</v>
      </c>
      <c r="C49" s="1">
        <v>7</v>
      </c>
      <c r="J49" s="5">
        <f t="shared" si="1"/>
        <v>7</v>
      </c>
    </row>
    <row r="50" spans="1:10" ht="15" x14ac:dyDescent="0.2">
      <c r="C50" s="1" t="s">
        <v>58</v>
      </c>
      <c r="D50" s="1" t="s">
        <v>59</v>
      </c>
      <c r="E50" s="1" t="s">
        <v>111</v>
      </c>
      <c r="J50" s="5">
        <f t="shared" si="1"/>
        <v>0</v>
      </c>
    </row>
    <row r="51" spans="1:10" ht="15" x14ac:dyDescent="0.2">
      <c r="A51" s="1">
        <v>29</v>
      </c>
      <c r="B51" s="1" t="s">
        <v>86</v>
      </c>
      <c r="C51" s="1">
        <v>11</v>
      </c>
      <c r="E51" s="1">
        <v>1</v>
      </c>
      <c r="J51" s="5">
        <f t="shared" si="1"/>
        <v>12</v>
      </c>
    </row>
    <row r="52" spans="1:10" ht="15" x14ac:dyDescent="0.2">
      <c r="J52" s="5"/>
    </row>
    <row r="53" spans="1:10" ht="15" x14ac:dyDescent="0.2">
      <c r="J53" s="5"/>
    </row>
    <row r="54" spans="1:10" ht="15" x14ac:dyDescent="0.2">
      <c r="J54" s="5"/>
    </row>
    <row r="55" spans="1:10" ht="15" x14ac:dyDescent="0.2">
      <c r="A55" s="32"/>
      <c r="B55" s="65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7" t="s">
        <v>94</v>
      </c>
      <c r="C57" s="8"/>
      <c r="D57" s="9">
        <v>1</v>
      </c>
      <c r="E57" s="9">
        <v>7</v>
      </c>
      <c r="F57" s="9">
        <v>1</v>
      </c>
      <c r="G57" s="9">
        <v>3</v>
      </c>
      <c r="J57" s="5"/>
    </row>
    <row r="58" spans="1:10" ht="15" x14ac:dyDescent="0.2">
      <c r="A58" s="33">
        <v>31</v>
      </c>
      <c r="B58" s="7" t="s">
        <v>95</v>
      </c>
      <c r="C58" s="9">
        <v>1</v>
      </c>
      <c r="D58" s="9">
        <v>3</v>
      </c>
      <c r="E58" s="9">
        <v>6</v>
      </c>
      <c r="F58" s="9"/>
      <c r="G58" s="9">
        <v>2</v>
      </c>
      <c r="J58" s="5"/>
    </row>
    <row r="59" spans="1:10" ht="15" x14ac:dyDescent="0.2">
      <c r="A59" s="33">
        <v>32</v>
      </c>
      <c r="B59" s="7" t="s">
        <v>96</v>
      </c>
      <c r="C59" s="8"/>
      <c r="D59" s="9">
        <v>1</v>
      </c>
      <c r="E59" s="9">
        <v>6</v>
      </c>
      <c r="F59" s="9">
        <v>3</v>
      </c>
      <c r="G59" s="9">
        <v>2</v>
      </c>
      <c r="J59" s="5"/>
    </row>
    <row r="60" spans="1:10" ht="15" x14ac:dyDescent="0.2">
      <c r="A60" s="33">
        <v>33</v>
      </c>
      <c r="B60" s="7" t="s">
        <v>97</v>
      </c>
      <c r="C60" s="8"/>
      <c r="D60" s="9">
        <v>1</v>
      </c>
      <c r="E60" s="9">
        <v>4</v>
      </c>
      <c r="F60" s="9">
        <v>1</v>
      </c>
      <c r="G60" s="9">
        <v>5</v>
      </c>
      <c r="J60" s="5"/>
    </row>
    <row r="61" spans="1:10" ht="15" x14ac:dyDescent="0.2">
      <c r="A61" s="33">
        <v>34</v>
      </c>
      <c r="B61" s="7" t="s">
        <v>98</v>
      </c>
      <c r="C61" s="9">
        <v>9</v>
      </c>
      <c r="D61" s="9">
        <v>3</v>
      </c>
      <c r="E61" s="8"/>
      <c r="F61" s="8"/>
      <c r="G61" s="9">
        <v>1</v>
      </c>
      <c r="J61" s="5"/>
    </row>
    <row r="62" spans="1:10" ht="15" x14ac:dyDescent="0.2">
      <c r="A62" s="33">
        <v>35</v>
      </c>
      <c r="B62" s="7" t="s">
        <v>99</v>
      </c>
      <c r="C62" s="9">
        <v>7</v>
      </c>
      <c r="D62" s="9">
        <v>5</v>
      </c>
      <c r="E62" s="9">
        <v>1</v>
      </c>
      <c r="F62" s="8"/>
      <c r="G62" s="8"/>
      <c r="J62" s="5"/>
    </row>
    <row r="63" spans="1:10" ht="15" x14ac:dyDescent="0.2">
      <c r="A63" s="33">
        <v>36</v>
      </c>
      <c r="B63" s="7" t="s">
        <v>100</v>
      </c>
      <c r="C63" s="9">
        <v>10</v>
      </c>
      <c r="D63" s="9">
        <v>2</v>
      </c>
      <c r="E63" s="9"/>
      <c r="F63" s="8"/>
      <c r="G63" s="8"/>
      <c r="J63" s="5"/>
    </row>
    <row r="64" spans="1:10" ht="15" x14ac:dyDescent="0.2">
      <c r="A64" s="33">
        <v>37</v>
      </c>
      <c r="B64" s="7" t="s">
        <v>101</v>
      </c>
      <c r="C64" s="9">
        <v>9</v>
      </c>
      <c r="D64" s="9">
        <v>3</v>
      </c>
      <c r="E64" s="9">
        <v>1</v>
      </c>
      <c r="F64" s="8"/>
      <c r="G64" s="9">
        <v>1</v>
      </c>
      <c r="J64" s="5"/>
    </row>
    <row r="65" spans="1:10" ht="15" x14ac:dyDescent="0.2">
      <c r="A65" s="33">
        <v>38</v>
      </c>
      <c r="B65" s="7" t="s">
        <v>102</v>
      </c>
      <c r="C65" s="9">
        <v>8</v>
      </c>
      <c r="D65" s="9">
        <v>3</v>
      </c>
      <c r="E65" s="9">
        <v>2</v>
      </c>
      <c r="F65" s="8"/>
      <c r="G65" s="9"/>
      <c r="J65" s="5"/>
    </row>
    <row r="66" spans="1:10" ht="21.75" x14ac:dyDescent="0.2">
      <c r="A66" s="33">
        <v>39</v>
      </c>
      <c r="B66" s="7" t="s">
        <v>103</v>
      </c>
      <c r="C66" s="9">
        <v>11</v>
      </c>
      <c r="D66" s="9">
        <v>2</v>
      </c>
      <c r="E66" s="8"/>
      <c r="F66" s="8"/>
      <c r="G66" s="9">
        <v>1</v>
      </c>
      <c r="J66" s="5"/>
    </row>
    <row r="67" spans="1:10" ht="15" x14ac:dyDescent="0.2">
      <c r="J67" s="5"/>
    </row>
    <row r="68" spans="1:10" ht="15" x14ac:dyDescent="0.2"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J68" s="5"/>
    </row>
    <row r="69" spans="1:10" ht="15" x14ac:dyDescent="0.2">
      <c r="A69" s="1">
        <v>40</v>
      </c>
      <c r="B69" s="1" t="s">
        <v>110</v>
      </c>
      <c r="C69" s="1">
        <v>12</v>
      </c>
      <c r="H69" s="1">
        <v>1</v>
      </c>
      <c r="J69" s="5">
        <f t="shared" ref="J69:J105" si="2">SUM(C69:H69)</f>
        <v>13</v>
      </c>
    </row>
    <row r="70" spans="1:10" ht="15" x14ac:dyDescent="0.2">
      <c r="C70" s="1" t="s">
        <v>58</v>
      </c>
      <c r="D70" s="1" t="s">
        <v>59</v>
      </c>
      <c r="E70" s="1" t="s">
        <v>111</v>
      </c>
      <c r="J70" s="5">
        <f t="shared" si="2"/>
        <v>0</v>
      </c>
    </row>
    <row r="71" spans="1:10" ht="15" x14ac:dyDescent="0.2">
      <c r="A71" s="1">
        <v>41</v>
      </c>
      <c r="B71" s="1" t="s">
        <v>112</v>
      </c>
      <c r="C71" s="1">
        <v>1</v>
      </c>
      <c r="D71" s="1">
        <v>11</v>
      </c>
      <c r="J71" s="5">
        <f t="shared" si="2"/>
        <v>12</v>
      </c>
    </row>
    <row r="72" spans="1:10" ht="15" x14ac:dyDescent="0.2">
      <c r="C72" s="1" t="s">
        <v>113</v>
      </c>
      <c r="D72" s="1" t="s">
        <v>114</v>
      </c>
      <c r="E72" s="1" t="s">
        <v>115</v>
      </c>
      <c r="F72" s="1" t="s">
        <v>330</v>
      </c>
      <c r="J72" s="5">
        <f t="shared" si="2"/>
        <v>0</v>
      </c>
    </row>
    <row r="73" spans="1:10" ht="15" x14ac:dyDescent="0.2">
      <c r="A73" s="1">
        <v>42</v>
      </c>
      <c r="B73" s="1" t="s">
        <v>116</v>
      </c>
      <c r="C73" s="1">
        <v>2</v>
      </c>
      <c r="F73" s="1">
        <v>1</v>
      </c>
      <c r="J73" s="5">
        <f t="shared" si="2"/>
        <v>3</v>
      </c>
    </row>
    <row r="74" spans="1:10" ht="15" x14ac:dyDescent="0.2">
      <c r="J74" s="5">
        <f t="shared" si="2"/>
        <v>0</v>
      </c>
    </row>
    <row r="75" spans="1:10" ht="15" x14ac:dyDescent="0.2">
      <c r="C75" s="1" t="s">
        <v>2</v>
      </c>
      <c r="J75" s="5">
        <f t="shared" si="2"/>
        <v>0</v>
      </c>
    </row>
    <row r="76" spans="1:10" ht="15" x14ac:dyDescent="0.2">
      <c r="C76" s="1" t="s">
        <v>117</v>
      </c>
      <c r="D76" s="1" t="s">
        <v>118</v>
      </c>
      <c r="E76" s="1" t="s">
        <v>119</v>
      </c>
      <c r="J76" s="5">
        <f t="shared" si="2"/>
        <v>0</v>
      </c>
    </row>
    <row r="77" spans="1:10" ht="15" x14ac:dyDescent="0.2">
      <c r="A77" s="1">
        <v>43</v>
      </c>
      <c r="B77" s="1" t="s">
        <v>120</v>
      </c>
      <c r="C77" s="1">
        <v>11</v>
      </c>
      <c r="D77" s="1">
        <v>1</v>
      </c>
      <c r="J77" s="5">
        <f t="shared" si="2"/>
        <v>12</v>
      </c>
    </row>
    <row r="78" spans="1:10" ht="15" x14ac:dyDescent="0.2">
      <c r="C78" s="1" t="s">
        <v>121</v>
      </c>
      <c r="D78" s="1" t="s">
        <v>122</v>
      </c>
      <c r="E78" s="1" t="s">
        <v>123</v>
      </c>
      <c r="J78" s="5">
        <f t="shared" si="2"/>
        <v>0</v>
      </c>
    </row>
    <row r="79" spans="1:10" ht="15" x14ac:dyDescent="0.2">
      <c r="A79" s="1">
        <v>44</v>
      </c>
      <c r="B79" s="1" t="s">
        <v>124</v>
      </c>
      <c r="C79" s="1">
        <v>7</v>
      </c>
      <c r="D79" s="1">
        <v>3</v>
      </c>
      <c r="E79" s="1">
        <v>2</v>
      </c>
      <c r="J79" s="5">
        <f t="shared" si="2"/>
        <v>12</v>
      </c>
    </row>
    <row r="80" spans="1:10" ht="15" x14ac:dyDescent="0.2">
      <c r="C80" s="1" t="s">
        <v>125</v>
      </c>
      <c r="D80" s="1" t="s">
        <v>126</v>
      </c>
      <c r="E80" s="1" t="s">
        <v>127</v>
      </c>
      <c r="J80" s="5">
        <f t="shared" si="2"/>
        <v>0</v>
      </c>
    </row>
    <row r="81" spans="1:10" ht="15" x14ac:dyDescent="0.2">
      <c r="A81" s="1">
        <v>45</v>
      </c>
      <c r="B81" s="1" t="s">
        <v>128</v>
      </c>
      <c r="C81" s="1">
        <v>9</v>
      </c>
      <c r="D81" s="1">
        <v>2</v>
      </c>
      <c r="E81" s="1">
        <v>1</v>
      </c>
      <c r="J81" s="5">
        <f t="shared" si="2"/>
        <v>12</v>
      </c>
    </row>
    <row r="82" spans="1:10" ht="15" x14ac:dyDescent="0.2">
      <c r="C82" s="1" t="s">
        <v>129</v>
      </c>
      <c r="D82" s="1" t="s">
        <v>130</v>
      </c>
      <c r="E82" s="1" t="s">
        <v>131</v>
      </c>
      <c r="J82" s="5">
        <f t="shared" si="2"/>
        <v>0</v>
      </c>
    </row>
    <row r="83" spans="1:10" ht="15" x14ac:dyDescent="0.2">
      <c r="A83" s="1">
        <v>46</v>
      </c>
      <c r="B83" s="1" t="s">
        <v>132</v>
      </c>
      <c r="C83" s="1">
        <v>2</v>
      </c>
      <c r="D83" s="1">
        <v>6</v>
      </c>
      <c r="E83" s="1">
        <v>4</v>
      </c>
      <c r="J83" s="5">
        <f t="shared" si="2"/>
        <v>12</v>
      </c>
    </row>
    <row r="84" spans="1:10" ht="15" x14ac:dyDescent="0.2">
      <c r="C84" s="1" t="s">
        <v>133</v>
      </c>
      <c r="D84" s="1" t="s">
        <v>134</v>
      </c>
      <c r="E84" s="1" t="s">
        <v>135</v>
      </c>
      <c r="F84" s="1" t="s">
        <v>136</v>
      </c>
      <c r="J84" s="5">
        <f t="shared" si="2"/>
        <v>0</v>
      </c>
    </row>
    <row r="85" spans="1:10" ht="15" x14ac:dyDescent="0.2">
      <c r="A85" s="1">
        <v>47</v>
      </c>
      <c r="B85" s="1" t="s">
        <v>137</v>
      </c>
      <c r="C85" s="1">
        <v>9</v>
      </c>
      <c r="D85" s="1">
        <v>1</v>
      </c>
      <c r="F85" s="1">
        <v>1</v>
      </c>
      <c r="J85" s="5">
        <f t="shared" si="2"/>
        <v>11</v>
      </c>
    </row>
    <row r="86" spans="1:10" ht="15" x14ac:dyDescent="0.2">
      <c r="A86" s="10"/>
      <c r="B86" s="10"/>
      <c r="C86" s="11" t="s">
        <v>138</v>
      </c>
      <c r="D86" s="12" t="s">
        <v>139</v>
      </c>
      <c r="E86" s="12" t="s">
        <v>140</v>
      </c>
      <c r="F86" s="10"/>
      <c r="G86" s="10"/>
      <c r="J86" s="5">
        <f t="shared" si="2"/>
        <v>0</v>
      </c>
    </row>
    <row r="87" spans="1:10" ht="15" x14ac:dyDescent="0.2">
      <c r="A87" s="13">
        <v>48</v>
      </c>
      <c r="B87" s="13" t="s">
        <v>141</v>
      </c>
      <c r="C87" s="11"/>
      <c r="D87" s="14">
        <v>3</v>
      </c>
      <c r="E87" s="14">
        <v>9</v>
      </c>
      <c r="F87" s="10"/>
      <c r="G87" s="10"/>
      <c r="J87" s="5">
        <f t="shared" si="2"/>
        <v>12</v>
      </c>
    </row>
    <row r="88" spans="1:10" ht="15" x14ac:dyDescent="0.2">
      <c r="C88" s="1" t="s">
        <v>142</v>
      </c>
      <c r="D88" s="12" t="s">
        <v>143</v>
      </c>
      <c r="E88" s="12" t="s">
        <v>144</v>
      </c>
      <c r="J88" s="5">
        <f t="shared" si="2"/>
        <v>0</v>
      </c>
    </row>
    <row r="89" spans="1:10" ht="15" x14ac:dyDescent="0.2">
      <c r="A89" s="15">
        <v>49</v>
      </c>
      <c r="B89" s="15" t="s">
        <v>145</v>
      </c>
      <c r="C89" s="1">
        <v>7</v>
      </c>
      <c r="D89" s="1">
        <v>3</v>
      </c>
      <c r="E89" s="1">
        <v>2</v>
      </c>
      <c r="J89" s="5">
        <f t="shared" si="2"/>
        <v>12</v>
      </c>
    </row>
    <row r="90" spans="1:10" ht="15" x14ac:dyDescent="0.2">
      <c r="C90" s="16" t="s">
        <v>146</v>
      </c>
      <c r="D90" s="12" t="s">
        <v>147</v>
      </c>
      <c r="E90" s="12" t="s">
        <v>148</v>
      </c>
      <c r="J90" s="5">
        <f t="shared" si="2"/>
        <v>0</v>
      </c>
    </row>
    <row r="91" spans="1:10" ht="15" x14ac:dyDescent="0.2">
      <c r="A91" s="15">
        <v>50</v>
      </c>
      <c r="B91" s="15" t="s">
        <v>149</v>
      </c>
      <c r="C91" s="1">
        <v>8</v>
      </c>
      <c r="D91" s="1">
        <v>4</v>
      </c>
      <c r="J91" s="5">
        <f t="shared" si="2"/>
        <v>12</v>
      </c>
    </row>
    <row r="92" spans="1:10" ht="15" x14ac:dyDescent="0.2">
      <c r="C92" s="16" t="s">
        <v>150</v>
      </c>
      <c r="D92" s="12" t="s">
        <v>151</v>
      </c>
      <c r="E92" s="12" t="s">
        <v>144</v>
      </c>
      <c r="J92" s="5">
        <f t="shared" si="2"/>
        <v>0</v>
      </c>
    </row>
    <row r="93" spans="1:10" ht="15" x14ac:dyDescent="0.2">
      <c r="A93" s="15">
        <v>51</v>
      </c>
      <c r="B93" s="15" t="s">
        <v>152</v>
      </c>
      <c r="C93" s="16">
        <v>8</v>
      </c>
      <c r="D93" s="1">
        <v>1</v>
      </c>
      <c r="E93" s="1">
        <v>2</v>
      </c>
      <c r="J93" s="5">
        <f t="shared" si="2"/>
        <v>11</v>
      </c>
    </row>
    <row r="94" spans="1:10" ht="15" x14ac:dyDescent="0.2">
      <c r="C94" s="16" t="s">
        <v>153</v>
      </c>
      <c r="D94" s="12" t="s">
        <v>154</v>
      </c>
      <c r="E94" s="12" t="s">
        <v>155</v>
      </c>
      <c r="J94" s="5">
        <f t="shared" si="2"/>
        <v>0</v>
      </c>
    </row>
    <row r="95" spans="1:10" ht="15" x14ac:dyDescent="0.2">
      <c r="A95" s="1">
        <v>52</v>
      </c>
      <c r="B95" s="1" t="s">
        <v>156</v>
      </c>
      <c r="C95" s="1">
        <v>1</v>
      </c>
      <c r="D95" s="1">
        <v>6</v>
      </c>
      <c r="E95" s="1">
        <v>5</v>
      </c>
      <c r="J95" s="5">
        <f t="shared" si="2"/>
        <v>12</v>
      </c>
    </row>
    <row r="96" spans="1:10" ht="15" x14ac:dyDescent="0.2">
      <c r="C96" s="16" t="s">
        <v>157</v>
      </c>
      <c r="D96" s="12" t="s">
        <v>158</v>
      </c>
      <c r="E96" s="12" t="s">
        <v>159</v>
      </c>
      <c r="J96" s="5">
        <f t="shared" si="2"/>
        <v>0</v>
      </c>
    </row>
    <row r="97" spans="1:12" ht="15" x14ac:dyDescent="0.2">
      <c r="A97" s="15">
        <v>53</v>
      </c>
      <c r="B97" s="15" t="s">
        <v>160</v>
      </c>
      <c r="E97" s="1">
        <v>10</v>
      </c>
      <c r="J97" s="5">
        <f t="shared" si="2"/>
        <v>10</v>
      </c>
    </row>
    <row r="98" spans="1:12" ht="15" x14ac:dyDescent="0.2"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2"/>
        <v>0</v>
      </c>
      <c r="L98" s="1" t="s">
        <v>2</v>
      </c>
    </row>
    <row r="99" spans="1:12" ht="15" x14ac:dyDescent="0.2">
      <c r="A99" s="15">
        <v>54</v>
      </c>
      <c r="B99" s="15" t="s">
        <v>165</v>
      </c>
      <c r="C99" s="1">
        <v>4</v>
      </c>
      <c r="D99" s="1">
        <v>2</v>
      </c>
      <c r="E99" s="1">
        <v>6</v>
      </c>
      <c r="F99" s="1">
        <v>1</v>
      </c>
      <c r="J99" s="5">
        <f t="shared" si="2"/>
        <v>13</v>
      </c>
    </row>
    <row r="100" spans="1:12" ht="15" x14ac:dyDescent="0.2">
      <c r="C100" s="16" t="s">
        <v>166</v>
      </c>
      <c r="D100" s="12" t="s">
        <v>167</v>
      </c>
      <c r="E100" s="12" t="s">
        <v>168</v>
      </c>
      <c r="J100" s="5">
        <f t="shared" si="2"/>
        <v>0</v>
      </c>
    </row>
    <row r="101" spans="1:12" ht="15" x14ac:dyDescent="0.2">
      <c r="A101" s="15">
        <v>55</v>
      </c>
      <c r="B101" s="15" t="s">
        <v>169</v>
      </c>
      <c r="C101" s="1">
        <v>9</v>
      </c>
      <c r="E101" s="1">
        <v>3</v>
      </c>
      <c r="J101" s="5">
        <f t="shared" si="2"/>
        <v>12</v>
      </c>
    </row>
    <row r="102" spans="1:12" ht="15" x14ac:dyDescent="0.2"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2"/>
        <v>0</v>
      </c>
    </row>
    <row r="103" spans="1:12" ht="15" x14ac:dyDescent="0.2">
      <c r="A103" s="15">
        <v>56</v>
      </c>
      <c r="B103" s="15" t="s">
        <v>173</v>
      </c>
      <c r="C103" s="1">
        <v>11</v>
      </c>
      <c r="D103" s="1">
        <v>1</v>
      </c>
      <c r="J103" s="5">
        <f t="shared" si="2"/>
        <v>12</v>
      </c>
    </row>
    <row r="104" spans="1:12" ht="15" x14ac:dyDescent="0.2"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2"/>
        <v>0</v>
      </c>
    </row>
    <row r="105" spans="1:12" ht="15" x14ac:dyDescent="0.2">
      <c r="A105" s="15">
        <v>57</v>
      </c>
      <c r="B105" s="15" t="s">
        <v>178</v>
      </c>
      <c r="C105" s="1">
        <v>2</v>
      </c>
      <c r="D105" s="1">
        <v>1</v>
      </c>
      <c r="F105" s="1">
        <v>9</v>
      </c>
      <c r="J105" s="5">
        <f t="shared" si="2"/>
        <v>12</v>
      </c>
    </row>
    <row r="106" spans="1:12" ht="12.75" x14ac:dyDescent="0.15">
      <c r="D106" s="1">
        <v>0</v>
      </c>
    </row>
    <row r="109" spans="1:12" ht="12.75" x14ac:dyDescent="0.15">
      <c r="C109" s="70" t="s">
        <v>179</v>
      </c>
      <c r="D109" s="71"/>
    </row>
    <row r="110" spans="1:12" ht="12.75" x14ac:dyDescent="0.15">
      <c r="A110" s="17"/>
      <c r="B110" s="17"/>
      <c r="C110" s="18" t="s">
        <v>180</v>
      </c>
      <c r="D110" s="19"/>
    </row>
    <row r="111" spans="1:12" ht="12.75" x14ac:dyDescent="0.15">
      <c r="A111" s="17"/>
      <c r="B111" s="26" t="s">
        <v>181</v>
      </c>
      <c r="C111" s="2" t="s">
        <v>182</v>
      </c>
      <c r="D111" s="2" t="s">
        <v>183</v>
      </c>
    </row>
    <row r="112" spans="1:12" ht="12.75" x14ac:dyDescent="0.15">
      <c r="A112" s="24">
        <v>1</v>
      </c>
      <c r="B112" s="26" t="s">
        <v>331</v>
      </c>
      <c r="C112" s="2" t="s">
        <v>198</v>
      </c>
      <c r="D112" s="2" t="s">
        <v>198</v>
      </c>
    </row>
    <row r="113" spans="1:4" ht="12.75" x14ac:dyDescent="0.15">
      <c r="A113" s="24">
        <v>2</v>
      </c>
      <c r="B113" s="38" t="s">
        <v>332</v>
      </c>
      <c r="C113" s="2" t="s">
        <v>198</v>
      </c>
      <c r="D113" s="2" t="s">
        <v>193</v>
      </c>
    </row>
    <row r="114" spans="1:4" ht="12.75" x14ac:dyDescent="0.15">
      <c r="A114" s="24">
        <v>3</v>
      </c>
      <c r="B114" s="26" t="s">
        <v>333</v>
      </c>
      <c r="C114" s="2" t="s">
        <v>188</v>
      </c>
      <c r="D114" s="2" t="s">
        <v>188</v>
      </c>
    </row>
    <row r="115" spans="1:4" ht="12.75" x14ac:dyDescent="0.15">
      <c r="A115" s="24">
        <v>4</v>
      </c>
      <c r="B115" s="35" t="s">
        <v>334</v>
      </c>
      <c r="C115" s="23" t="s">
        <v>193</v>
      </c>
      <c r="D115" s="23" t="s">
        <v>238</v>
      </c>
    </row>
    <row r="116" spans="1:4" ht="12.75" x14ac:dyDescent="0.15">
      <c r="A116" s="24">
        <v>5</v>
      </c>
      <c r="B116" s="26" t="s">
        <v>335</v>
      </c>
      <c r="C116" s="2" t="s">
        <v>188</v>
      </c>
      <c r="D116" s="2" t="s">
        <v>188</v>
      </c>
    </row>
    <row r="117" spans="1:4" ht="12.75" x14ac:dyDescent="0.15">
      <c r="A117" s="24">
        <v>6</v>
      </c>
      <c r="B117" s="26" t="s">
        <v>336</v>
      </c>
      <c r="C117" s="2" t="s">
        <v>188</v>
      </c>
      <c r="D117" s="2" t="s">
        <v>188</v>
      </c>
    </row>
    <row r="118" spans="1:4" ht="12.75" x14ac:dyDescent="0.15">
      <c r="A118" s="24">
        <v>7</v>
      </c>
      <c r="B118" s="26" t="s">
        <v>337</v>
      </c>
      <c r="C118" s="2" t="s">
        <v>188</v>
      </c>
      <c r="D118" s="2" t="s">
        <v>188</v>
      </c>
    </row>
    <row r="119" spans="1:4" ht="12.75" x14ac:dyDescent="0.15">
      <c r="A119" s="24">
        <v>8</v>
      </c>
      <c r="B119" s="54" t="s">
        <v>338</v>
      </c>
      <c r="C119" s="28" t="s">
        <v>198</v>
      </c>
      <c r="D119" s="28" t="s">
        <v>280</v>
      </c>
    </row>
    <row r="120" spans="1:4" ht="12.75" x14ac:dyDescent="0.15">
      <c r="A120" s="24">
        <v>9</v>
      </c>
      <c r="B120" s="35" t="s">
        <v>339</v>
      </c>
      <c r="C120" s="23" t="s">
        <v>193</v>
      </c>
      <c r="D120" s="23" t="s">
        <v>230</v>
      </c>
    </row>
    <row r="121" spans="1:4" ht="12.75" x14ac:dyDescent="0.15">
      <c r="A121" s="24">
        <v>10</v>
      </c>
      <c r="B121" s="26" t="s">
        <v>340</v>
      </c>
      <c r="C121" s="2" t="s">
        <v>188</v>
      </c>
      <c r="D121" s="2" t="s">
        <v>190</v>
      </c>
    </row>
    <row r="122" spans="1:4" ht="12.75" x14ac:dyDescent="0.15">
      <c r="A122" s="24">
        <v>11</v>
      </c>
      <c r="B122" s="26" t="s">
        <v>341</v>
      </c>
      <c r="C122" s="2" t="s">
        <v>188</v>
      </c>
      <c r="D122" s="2" t="s">
        <v>188</v>
      </c>
    </row>
    <row r="123" spans="1:4" ht="12.75" x14ac:dyDescent="0.15">
      <c r="A123" s="24">
        <v>12</v>
      </c>
      <c r="B123" s="54" t="s">
        <v>342</v>
      </c>
      <c r="C123" s="28" t="s">
        <v>193</v>
      </c>
      <c r="D123" s="28" t="s">
        <v>190</v>
      </c>
    </row>
    <row r="124" spans="1:4" ht="12.75" x14ac:dyDescent="0.15">
      <c r="A124" s="24">
        <v>13</v>
      </c>
      <c r="B124" s="26" t="s">
        <v>343</v>
      </c>
      <c r="C124" s="2" t="s">
        <v>188</v>
      </c>
      <c r="D124" s="2" t="s">
        <v>193</v>
      </c>
    </row>
    <row r="125" spans="1:4" ht="12.75" x14ac:dyDescent="0.15">
      <c r="A125" s="24">
        <v>14</v>
      </c>
      <c r="B125" s="35" t="s">
        <v>344</v>
      </c>
      <c r="C125" s="23" t="s">
        <v>188</v>
      </c>
      <c r="D125" s="23" t="s">
        <v>230</v>
      </c>
    </row>
    <row r="126" spans="1:4" ht="12.75" x14ac:dyDescent="0.15">
      <c r="A126" s="24">
        <v>15</v>
      </c>
      <c r="B126" s="26" t="s">
        <v>345</v>
      </c>
      <c r="C126" s="2" t="s">
        <v>188</v>
      </c>
      <c r="D126" s="2" t="s">
        <v>188</v>
      </c>
    </row>
    <row r="129" spans="2:3" ht="12.75" x14ac:dyDescent="0.15">
      <c r="B129" s="18" t="s">
        <v>210</v>
      </c>
      <c r="C129" s="37">
        <f>SUM(3/15)</f>
        <v>0.2</v>
      </c>
    </row>
    <row r="130" spans="2:3" ht="12.75" x14ac:dyDescent="0.15">
      <c r="B130" s="38" t="s">
        <v>334</v>
      </c>
      <c r="C130" s="17"/>
    </row>
    <row r="131" spans="2:3" ht="12.75" x14ac:dyDescent="0.15">
      <c r="B131" s="38" t="s">
        <v>339</v>
      </c>
      <c r="C131" s="17"/>
    </row>
    <row r="132" spans="2:3" ht="12.75" x14ac:dyDescent="0.15">
      <c r="B132" s="38" t="s">
        <v>344</v>
      </c>
      <c r="C132" s="17"/>
    </row>
    <row r="133" spans="2:3" ht="12.75" x14ac:dyDescent="0.15">
      <c r="B133" s="55"/>
      <c r="C133" s="17"/>
    </row>
    <row r="134" spans="2:3" ht="12.75" x14ac:dyDescent="0.15">
      <c r="B134" s="18" t="s">
        <v>211</v>
      </c>
      <c r="C134" s="37">
        <f>SUM(1/15)</f>
        <v>6.6666666666666666E-2</v>
      </c>
    </row>
    <row r="135" spans="2:3" ht="12.75" x14ac:dyDescent="0.15">
      <c r="B135" s="2" t="s">
        <v>328</v>
      </c>
      <c r="C135" s="17"/>
    </row>
  </sheetData>
  <mergeCells count="3">
    <mergeCell ref="B55:B56"/>
    <mergeCell ref="C55:G55"/>
    <mergeCell ref="C109:D10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W142"/>
  <sheetViews>
    <sheetView workbookViewId="0"/>
  </sheetViews>
  <sheetFormatPr defaultColWidth="14.42578125" defaultRowHeight="15.75" customHeight="1" x14ac:dyDescent="0.15"/>
  <cols>
    <col min="2" max="2" width="27.10546875" customWidth="1"/>
  </cols>
  <sheetData>
    <row r="1" spans="1:23" ht="15.75" customHeight="1" x14ac:dyDescent="0.15">
      <c r="C1" s="1"/>
      <c r="D1" s="1" t="s">
        <v>346</v>
      </c>
      <c r="E1" s="1"/>
      <c r="F1" s="1"/>
      <c r="G1" s="1"/>
      <c r="H1" s="2" t="s">
        <v>1</v>
      </c>
      <c r="I1" s="2">
        <v>22</v>
      </c>
      <c r="W1" s="1" t="s">
        <v>2</v>
      </c>
    </row>
    <row r="2" spans="1:23" ht="15" x14ac:dyDescent="0.2">
      <c r="C2" s="1"/>
      <c r="D2" s="1"/>
      <c r="E2" s="1"/>
      <c r="F2" s="1"/>
      <c r="G2" s="1"/>
      <c r="H2" s="2" t="s">
        <v>3</v>
      </c>
      <c r="I2" s="42">
        <v>14</v>
      </c>
    </row>
    <row r="3" spans="1:23" ht="15" x14ac:dyDescent="0.2">
      <c r="C3" s="1"/>
      <c r="D3" s="1"/>
      <c r="E3" s="1"/>
      <c r="F3" s="1"/>
      <c r="G3" s="1"/>
      <c r="H3" s="2" t="s">
        <v>4</v>
      </c>
      <c r="I3" s="56" t="s">
        <v>347</v>
      </c>
    </row>
    <row r="4" spans="1:23" ht="12.75" x14ac:dyDescent="0.15">
      <c r="C4" s="1"/>
      <c r="D4" s="1"/>
      <c r="E4" s="1"/>
      <c r="F4" s="1"/>
      <c r="G4" s="1"/>
    </row>
    <row r="5" spans="1:23" ht="12.75" x14ac:dyDescent="0.15"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</row>
    <row r="6" spans="1:23" ht="12.75" x14ac:dyDescent="0.15">
      <c r="A6" s="1">
        <v>1</v>
      </c>
      <c r="B6" s="1" t="s">
        <v>11</v>
      </c>
      <c r="D6" s="1">
        <v>4</v>
      </c>
      <c r="E6" s="1">
        <v>6</v>
      </c>
      <c r="F6" s="1">
        <v>3</v>
      </c>
      <c r="G6" s="1">
        <v>1</v>
      </c>
      <c r="J6" s="4">
        <f>SUM(C6:G6)</f>
        <v>14</v>
      </c>
    </row>
    <row r="7" spans="1:23" ht="12.75" x14ac:dyDescent="0.15"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24</v>
      </c>
    </row>
    <row r="8" spans="1:23" ht="12.75" x14ac:dyDescent="0.15">
      <c r="A8" s="1">
        <v>2</v>
      </c>
      <c r="B8" s="1" t="s">
        <v>18</v>
      </c>
      <c r="C8" s="1">
        <v>7</v>
      </c>
      <c r="D8" s="1">
        <v>2</v>
      </c>
      <c r="E8" s="1">
        <v>1</v>
      </c>
      <c r="F8" s="1">
        <v>1</v>
      </c>
      <c r="G8" s="1">
        <v>1</v>
      </c>
      <c r="H8" s="1">
        <v>2</v>
      </c>
      <c r="J8" s="4">
        <f>SUM(C8:H8)</f>
        <v>14</v>
      </c>
    </row>
    <row r="9" spans="1:23" ht="12.75" x14ac:dyDescent="0.15">
      <c r="A9" s="1">
        <v>3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C10" s="1">
        <v>5</v>
      </c>
      <c r="D10" s="1">
        <v>5</v>
      </c>
      <c r="F10" s="1">
        <v>1</v>
      </c>
      <c r="G10" s="1">
        <v>3</v>
      </c>
      <c r="J10" s="4">
        <f>SUM(C10:H10)</f>
        <v>14</v>
      </c>
    </row>
    <row r="11" spans="1:23" ht="12.75" x14ac:dyDescent="0.15">
      <c r="C11" s="1"/>
      <c r="D11" s="1"/>
      <c r="E11" s="1"/>
      <c r="F11" s="1"/>
    </row>
    <row r="12" spans="1:23" ht="12.75" x14ac:dyDescent="0.15"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</row>
    <row r="13" spans="1:23" ht="12.75" x14ac:dyDescent="0.15">
      <c r="A13" s="1">
        <v>4</v>
      </c>
      <c r="B13" s="1" t="s">
        <v>26</v>
      </c>
      <c r="E13" s="1">
        <v>8</v>
      </c>
      <c r="F13" s="1">
        <v>5</v>
      </c>
      <c r="G13" s="1">
        <v>1</v>
      </c>
      <c r="J13" s="4">
        <f>SUM(C13:H13)</f>
        <v>14</v>
      </c>
    </row>
    <row r="14" spans="1:23" ht="12.75" x14ac:dyDescent="0.15"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29</v>
      </c>
    </row>
    <row r="15" spans="1:23" ht="12.75" x14ac:dyDescent="0.15">
      <c r="A15" s="1">
        <v>5</v>
      </c>
      <c r="B15" s="1" t="s">
        <v>30</v>
      </c>
      <c r="C15" s="1">
        <v>8</v>
      </c>
      <c r="F15" s="1">
        <v>6</v>
      </c>
      <c r="J15" s="4">
        <f>SUM(C15:H15)</f>
        <v>14</v>
      </c>
    </row>
    <row r="16" spans="1:23" ht="12.75" x14ac:dyDescent="0.15"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1" t="s">
        <v>31</v>
      </c>
      <c r="C17" s="1">
        <v>8</v>
      </c>
      <c r="D17" s="1">
        <v>4</v>
      </c>
      <c r="F17" s="1">
        <v>1</v>
      </c>
      <c r="G17" s="1">
        <v>1</v>
      </c>
      <c r="J17" s="4">
        <f>SUM(C17:H17)</f>
        <v>14</v>
      </c>
    </row>
    <row r="18" spans="1:11" ht="12.75" x14ac:dyDescent="0.15">
      <c r="C18" s="1"/>
      <c r="D18" s="1"/>
      <c r="E18" s="1"/>
      <c r="F18" s="1"/>
      <c r="G18" s="1"/>
    </row>
    <row r="19" spans="1:11" ht="12.75" x14ac:dyDescent="0.15"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</row>
    <row r="20" spans="1:11" ht="12.75" x14ac:dyDescent="0.15">
      <c r="A20" s="1">
        <v>7</v>
      </c>
      <c r="B20" s="1" t="s">
        <v>37</v>
      </c>
      <c r="C20" s="1">
        <v>10</v>
      </c>
      <c r="D20" s="1">
        <v>1</v>
      </c>
      <c r="E20" s="1">
        <v>1</v>
      </c>
      <c r="F20" s="1">
        <v>2</v>
      </c>
      <c r="J20" s="4">
        <f>SUM(C20:H20)</f>
        <v>14</v>
      </c>
    </row>
    <row r="21" spans="1:11" ht="12.75" x14ac:dyDescent="0.15"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</row>
    <row r="22" spans="1:11" ht="12.75" x14ac:dyDescent="0.15">
      <c r="A22" s="1">
        <v>8</v>
      </c>
      <c r="B22" s="1" t="s">
        <v>43</v>
      </c>
      <c r="C22" s="1">
        <v>11</v>
      </c>
      <c r="D22" s="1">
        <v>2</v>
      </c>
      <c r="E22" s="1">
        <v>1</v>
      </c>
      <c r="J22" s="4">
        <f>SUM(C22:H22)</f>
        <v>14</v>
      </c>
    </row>
    <row r="23" spans="1:11" ht="12.75" x14ac:dyDescent="0.15"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</row>
    <row r="24" spans="1:11" ht="12.75" x14ac:dyDescent="0.15">
      <c r="A24" s="1">
        <v>9</v>
      </c>
      <c r="B24" s="1" t="s">
        <v>48</v>
      </c>
      <c r="C24" s="1">
        <v>1</v>
      </c>
      <c r="D24" s="1">
        <v>6</v>
      </c>
      <c r="E24" s="1">
        <v>3</v>
      </c>
      <c r="F24" s="1">
        <v>2</v>
      </c>
      <c r="G24" s="1">
        <v>1</v>
      </c>
    </row>
    <row r="25" spans="1:11" ht="12.75" x14ac:dyDescent="0.15">
      <c r="A25" s="1"/>
      <c r="B25" s="1"/>
      <c r="C25" s="1" t="s">
        <v>49</v>
      </c>
      <c r="D25" s="1" t="s">
        <v>50</v>
      </c>
      <c r="E25" s="1" t="s">
        <v>51</v>
      </c>
      <c r="F25" s="1" t="s">
        <v>52</v>
      </c>
      <c r="G25" s="1" t="s">
        <v>53</v>
      </c>
      <c r="H25" s="1" t="s">
        <v>54</v>
      </c>
      <c r="I25" s="1" t="s">
        <v>55</v>
      </c>
      <c r="J25" s="1" t="s">
        <v>24</v>
      </c>
    </row>
    <row r="26" spans="1:11" ht="12.75" x14ac:dyDescent="0.15">
      <c r="A26" s="1">
        <v>10</v>
      </c>
      <c r="B26" s="1" t="s">
        <v>56</v>
      </c>
      <c r="D26" s="1">
        <v>4</v>
      </c>
      <c r="E26" s="1">
        <v>3</v>
      </c>
      <c r="F26" s="1">
        <v>1</v>
      </c>
      <c r="G26" s="1">
        <v>1</v>
      </c>
      <c r="I26" s="1">
        <v>4</v>
      </c>
      <c r="J26" s="1">
        <v>6</v>
      </c>
      <c r="K26" s="4">
        <f t="shared" ref="K26:K27" si="0">SUM(C26:J26)</f>
        <v>19</v>
      </c>
    </row>
    <row r="27" spans="1:11" ht="12.75" x14ac:dyDescent="0.15">
      <c r="A27" s="1">
        <v>11</v>
      </c>
      <c r="B27" s="1" t="s">
        <v>57</v>
      </c>
      <c r="D27" s="1">
        <v>4</v>
      </c>
      <c r="E27" s="1">
        <v>5</v>
      </c>
      <c r="G27" s="1">
        <v>2</v>
      </c>
      <c r="I27" s="1">
        <v>2</v>
      </c>
      <c r="J27" s="1">
        <v>6</v>
      </c>
      <c r="K27" s="4">
        <f t="shared" si="0"/>
        <v>19</v>
      </c>
    </row>
    <row r="28" spans="1:11" ht="15" x14ac:dyDescent="0.2">
      <c r="C28" s="1" t="s">
        <v>58</v>
      </c>
      <c r="D28" s="1" t="s">
        <v>59</v>
      </c>
      <c r="J28" s="5">
        <f t="shared" ref="J28:J51" si="1">SUM(C28:H28)</f>
        <v>0</v>
      </c>
    </row>
    <row r="29" spans="1:11" ht="15" x14ac:dyDescent="0.2">
      <c r="A29" s="1">
        <v>12</v>
      </c>
      <c r="B29" s="1" t="s">
        <v>60</v>
      </c>
      <c r="C29" s="1">
        <v>4</v>
      </c>
      <c r="D29" s="1">
        <v>10</v>
      </c>
      <c r="J29" s="5">
        <f t="shared" si="1"/>
        <v>14</v>
      </c>
    </row>
    <row r="30" spans="1:11" ht="15" x14ac:dyDescent="0.2">
      <c r="C30" s="1" t="s">
        <v>61</v>
      </c>
      <c r="D30" s="1" t="s">
        <v>62</v>
      </c>
      <c r="E30" s="1" t="s">
        <v>63</v>
      </c>
      <c r="J30" s="5">
        <f t="shared" si="1"/>
        <v>0</v>
      </c>
    </row>
    <row r="31" spans="1:11" ht="15" x14ac:dyDescent="0.2">
      <c r="A31" s="1">
        <v>13</v>
      </c>
      <c r="B31" s="1" t="s">
        <v>64</v>
      </c>
      <c r="C31" s="1">
        <v>11</v>
      </c>
      <c r="D31" s="1">
        <v>2</v>
      </c>
      <c r="E31" s="1">
        <v>1</v>
      </c>
      <c r="J31" s="5">
        <f t="shared" si="1"/>
        <v>14</v>
      </c>
    </row>
    <row r="32" spans="1:11" ht="15" x14ac:dyDescent="0.2"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J32" s="5">
        <f t="shared" si="1"/>
        <v>0</v>
      </c>
    </row>
    <row r="33" spans="1:10" ht="15" x14ac:dyDescent="0.2">
      <c r="A33" s="1">
        <v>14</v>
      </c>
      <c r="B33" s="1" t="s">
        <v>70</v>
      </c>
      <c r="C33" s="1">
        <v>8</v>
      </c>
      <c r="D33" s="1">
        <v>10</v>
      </c>
      <c r="E33" s="1">
        <v>4</v>
      </c>
      <c r="F33" s="1">
        <v>4</v>
      </c>
      <c r="G33" s="1">
        <v>4</v>
      </c>
      <c r="J33" s="5">
        <f t="shared" si="1"/>
        <v>30</v>
      </c>
    </row>
    <row r="34" spans="1:10" ht="15" x14ac:dyDescent="0.2">
      <c r="J34" s="5">
        <f t="shared" si="1"/>
        <v>0</v>
      </c>
    </row>
    <row r="35" spans="1:10" ht="15" x14ac:dyDescent="0.2">
      <c r="A35" s="1">
        <v>15</v>
      </c>
      <c r="B35" s="1" t="s">
        <v>71</v>
      </c>
      <c r="J35" s="5">
        <f t="shared" si="1"/>
        <v>0</v>
      </c>
    </row>
    <row r="36" spans="1:10" ht="15" x14ac:dyDescent="0.2">
      <c r="A36" s="1">
        <v>15</v>
      </c>
      <c r="B36" s="1" t="s">
        <v>72</v>
      </c>
      <c r="C36" s="1">
        <v>14</v>
      </c>
      <c r="J36" s="5">
        <f t="shared" si="1"/>
        <v>14</v>
      </c>
    </row>
    <row r="37" spans="1:10" ht="15" x14ac:dyDescent="0.2">
      <c r="A37" s="1">
        <v>16</v>
      </c>
      <c r="B37" s="1" t="s">
        <v>73</v>
      </c>
      <c r="C37" s="1">
        <v>4</v>
      </c>
      <c r="J37" s="5">
        <f t="shared" si="1"/>
        <v>4</v>
      </c>
    </row>
    <row r="38" spans="1:10" ht="15" x14ac:dyDescent="0.2">
      <c r="A38" s="1">
        <v>17</v>
      </c>
      <c r="B38" s="1" t="s">
        <v>74</v>
      </c>
      <c r="C38" s="1">
        <v>6</v>
      </c>
      <c r="J38" s="5">
        <f t="shared" si="1"/>
        <v>6</v>
      </c>
    </row>
    <row r="39" spans="1:10" ht="15" x14ac:dyDescent="0.2">
      <c r="A39" s="1">
        <v>18</v>
      </c>
      <c r="B39" s="1" t="s">
        <v>75</v>
      </c>
      <c r="C39" s="1">
        <v>13</v>
      </c>
      <c r="J39" s="5">
        <f t="shared" si="1"/>
        <v>13</v>
      </c>
    </row>
    <row r="40" spans="1:10" ht="15" x14ac:dyDescent="0.2">
      <c r="A40" s="1">
        <v>19</v>
      </c>
      <c r="B40" s="1" t="s">
        <v>76</v>
      </c>
      <c r="C40" s="1">
        <v>8</v>
      </c>
      <c r="J40" s="5">
        <f t="shared" si="1"/>
        <v>8</v>
      </c>
    </row>
    <row r="41" spans="1:10" ht="15" x14ac:dyDescent="0.2">
      <c r="A41" s="1">
        <v>20</v>
      </c>
      <c r="B41" s="1" t="s">
        <v>77</v>
      </c>
      <c r="C41" s="1">
        <v>5</v>
      </c>
      <c r="J41" s="5">
        <f t="shared" si="1"/>
        <v>5</v>
      </c>
    </row>
    <row r="42" spans="1:10" ht="15" x14ac:dyDescent="0.2">
      <c r="A42" s="1">
        <v>21</v>
      </c>
      <c r="B42" s="1" t="s">
        <v>78</v>
      </c>
      <c r="C42" s="1">
        <v>8</v>
      </c>
      <c r="J42" s="5">
        <f t="shared" si="1"/>
        <v>8</v>
      </c>
    </row>
    <row r="43" spans="1:10" ht="15" x14ac:dyDescent="0.2">
      <c r="A43" s="1">
        <v>22</v>
      </c>
      <c r="B43" s="1" t="s">
        <v>79</v>
      </c>
      <c r="C43" s="1">
        <v>11</v>
      </c>
      <c r="J43" s="5">
        <f t="shared" si="1"/>
        <v>11</v>
      </c>
    </row>
    <row r="44" spans="1:10" ht="15" x14ac:dyDescent="0.2">
      <c r="A44" s="1">
        <v>23</v>
      </c>
      <c r="B44" s="1" t="s">
        <v>80</v>
      </c>
      <c r="C44" s="1">
        <v>5</v>
      </c>
      <c r="J44" s="5">
        <f t="shared" si="1"/>
        <v>5</v>
      </c>
    </row>
    <row r="45" spans="1:10" ht="15" x14ac:dyDescent="0.2">
      <c r="A45" s="1">
        <v>24</v>
      </c>
      <c r="B45" s="1" t="s">
        <v>81</v>
      </c>
      <c r="C45" s="1">
        <v>13</v>
      </c>
      <c r="J45" s="5">
        <f t="shared" si="1"/>
        <v>13</v>
      </c>
    </row>
    <row r="46" spans="1:10" ht="15" x14ac:dyDescent="0.2">
      <c r="A46" s="1">
        <v>25</v>
      </c>
      <c r="B46" s="1" t="s">
        <v>82</v>
      </c>
      <c r="C46" s="1">
        <v>8</v>
      </c>
      <c r="J46" s="5">
        <f t="shared" si="1"/>
        <v>8</v>
      </c>
    </row>
    <row r="47" spans="1:10" ht="15" x14ac:dyDescent="0.2">
      <c r="A47" s="1">
        <v>26</v>
      </c>
      <c r="B47" s="1" t="s">
        <v>83</v>
      </c>
      <c r="C47" s="1">
        <v>10</v>
      </c>
      <c r="J47" s="5">
        <f t="shared" si="1"/>
        <v>10</v>
      </c>
    </row>
    <row r="48" spans="1:10" ht="15" x14ac:dyDescent="0.2">
      <c r="A48" s="1">
        <v>27</v>
      </c>
      <c r="B48" s="1" t="s">
        <v>84</v>
      </c>
      <c r="C48" s="1">
        <v>5</v>
      </c>
      <c r="J48" s="5">
        <f t="shared" si="1"/>
        <v>5</v>
      </c>
    </row>
    <row r="49" spans="1:10" ht="15" x14ac:dyDescent="0.2">
      <c r="A49" s="1">
        <v>28</v>
      </c>
      <c r="B49" s="1" t="s">
        <v>85</v>
      </c>
      <c r="C49" s="1">
        <v>10</v>
      </c>
      <c r="J49" s="5">
        <f t="shared" si="1"/>
        <v>10</v>
      </c>
    </row>
    <row r="50" spans="1:10" ht="15" x14ac:dyDescent="0.2">
      <c r="C50" s="1" t="s">
        <v>58</v>
      </c>
      <c r="D50" s="1" t="s">
        <v>59</v>
      </c>
      <c r="E50" s="1" t="s">
        <v>111</v>
      </c>
      <c r="J50" s="5">
        <f t="shared" si="1"/>
        <v>0</v>
      </c>
    </row>
    <row r="51" spans="1:10" ht="15" x14ac:dyDescent="0.2">
      <c r="A51" s="1">
        <v>29</v>
      </c>
      <c r="B51" s="1" t="s">
        <v>86</v>
      </c>
      <c r="C51" s="1">
        <v>11</v>
      </c>
      <c r="E51" s="1">
        <v>4</v>
      </c>
      <c r="J51" s="5">
        <f t="shared" si="1"/>
        <v>15</v>
      </c>
    </row>
    <row r="52" spans="1:10" ht="15" x14ac:dyDescent="0.2">
      <c r="J52" s="5"/>
    </row>
    <row r="53" spans="1:10" ht="15" x14ac:dyDescent="0.2">
      <c r="J53" s="5"/>
    </row>
    <row r="54" spans="1:10" ht="15" x14ac:dyDescent="0.2">
      <c r="J54" s="5"/>
    </row>
    <row r="55" spans="1:10" ht="15" x14ac:dyDescent="0.2">
      <c r="A55" s="32"/>
      <c r="B55" s="65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7" t="s">
        <v>94</v>
      </c>
      <c r="C57" s="8"/>
      <c r="D57" s="9">
        <v>2</v>
      </c>
      <c r="E57" s="9">
        <v>8</v>
      </c>
      <c r="F57" s="9">
        <v>1</v>
      </c>
      <c r="G57" s="9">
        <v>1</v>
      </c>
      <c r="J57" s="5"/>
    </row>
    <row r="58" spans="1:10" ht="15" x14ac:dyDescent="0.2">
      <c r="A58" s="33">
        <v>31</v>
      </c>
      <c r="B58" s="7" t="s">
        <v>95</v>
      </c>
      <c r="C58" s="9">
        <v>1</v>
      </c>
      <c r="D58" s="9">
        <v>6</v>
      </c>
      <c r="E58" s="9">
        <v>6</v>
      </c>
      <c r="F58" s="9"/>
      <c r="G58" s="9"/>
      <c r="J58" s="5"/>
    </row>
    <row r="59" spans="1:10" ht="15" x14ac:dyDescent="0.2">
      <c r="A59" s="33">
        <v>32</v>
      </c>
      <c r="B59" s="7" t="s">
        <v>96</v>
      </c>
      <c r="C59" s="9">
        <v>0</v>
      </c>
      <c r="D59" s="9">
        <v>1</v>
      </c>
      <c r="E59" s="9">
        <v>6</v>
      </c>
      <c r="F59" s="8"/>
      <c r="G59" s="9">
        <v>4</v>
      </c>
      <c r="J59" s="5"/>
    </row>
    <row r="60" spans="1:10" ht="15" x14ac:dyDescent="0.2">
      <c r="A60" s="33">
        <v>33</v>
      </c>
      <c r="B60" s="7" t="s">
        <v>97</v>
      </c>
      <c r="C60" s="8"/>
      <c r="D60" s="9"/>
      <c r="E60" s="9">
        <v>1</v>
      </c>
      <c r="F60" s="9">
        <v>1</v>
      </c>
      <c r="G60" s="9">
        <v>8</v>
      </c>
      <c r="J60" s="5"/>
    </row>
    <row r="61" spans="1:10" ht="15" x14ac:dyDescent="0.2">
      <c r="A61" s="33">
        <v>34</v>
      </c>
      <c r="B61" s="7" t="s">
        <v>98</v>
      </c>
      <c r="C61" s="9">
        <v>8</v>
      </c>
      <c r="D61" s="9">
        <v>2</v>
      </c>
      <c r="E61" s="9">
        <v>1</v>
      </c>
      <c r="F61" s="8"/>
      <c r="G61" s="9">
        <v>2</v>
      </c>
      <c r="J61" s="5"/>
    </row>
    <row r="62" spans="1:10" ht="15" x14ac:dyDescent="0.2">
      <c r="A62" s="33">
        <v>35</v>
      </c>
      <c r="B62" s="7" t="s">
        <v>99</v>
      </c>
      <c r="C62" s="9">
        <v>4</v>
      </c>
      <c r="D62" s="9">
        <v>5</v>
      </c>
      <c r="E62" s="9">
        <v>1</v>
      </c>
      <c r="F62" s="8"/>
      <c r="G62" s="9">
        <v>1</v>
      </c>
      <c r="J62" s="5"/>
    </row>
    <row r="63" spans="1:10" ht="15" x14ac:dyDescent="0.2">
      <c r="A63" s="33">
        <v>36</v>
      </c>
      <c r="B63" s="7" t="s">
        <v>100</v>
      </c>
      <c r="C63" s="9">
        <v>9</v>
      </c>
      <c r="D63" s="9">
        <v>3</v>
      </c>
      <c r="E63" s="9">
        <v>1</v>
      </c>
      <c r="F63" s="8"/>
      <c r="G63" s="8"/>
      <c r="J63" s="5"/>
    </row>
    <row r="64" spans="1:10" ht="15" x14ac:dyDescent="0.2">
      <c r="A64" s="33">
        <v>37</v>
      </c>
      <c r="B64" s="7" t="s">
        <v>101</v>
      </c>
      <c r="C64" s="9">
        <v>6</v>
      </c>
      <c r="D64" s="9">
        <v>6</v>
      </c>
      <c r="E64" s="9">
        <v>1</v>
      </c>
      <c r="F64" s="8"/>
      <c r="G64" s="9"/>
      <c r="J64" s="5"/>
    </row>
    <row r="65" spans="1:10" ht="15" x14ac:dyDescent="0.2">
      <c r="A65" s="33">
        <v>38</v>
      </c>
      <c r="B65" s="7" t="s">
        <v>102</v>
      </c>
      <c r="C65" s="9">
        <v>7</v>
      </c>
      <c r="D65" s="9">
        <v>4</v>
      </c>
      <c r="E65" s="9">
        <v>1</v>
      </c>
      <c r="F65" s="8"/>
      <c r="G65" s="9"/>
      <c r="J65" s="5"/>
    </row>
    <row r="66" spans="1:10" ht="21.75" x14ac:dyDescent="0.2">
      <c r="A66" s="33">
        <v>39</v>
      </c>
      <c r="B66" s="7" t="s">
        <v>103</v>
      </c>
      <c r="C66" s="9">
        <v>10</v>
      </c>
      <c r="D66" s="9">
        <v>2</v>
      </c>
      <c r="E66" s="8"/>
      <c r="F66" s="9">
        <v>1</v>
      </c>
      <c r="G66" s="8"/>
      <c r="J66" s="5"/>
    </row>
    <row r="67" spans="1:10" ht="15" x14ac:dyDescent="0.2">
      <c r="J67" s="5"/>
    </row>
    <row r="68" spans="1:10" ht="15" x14ac:dyDescent="0.2"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J68" s="5"/>
    </row>
    <row r="69" spans="1:10" ht="15" x14ac:dyDescent="0.2">
      <c r="A69" s="1">
        <v>40</v>
      </c>
      <c r="B69" s="1" t="s">
        <v>110</v>
      </c>
      <c r="C69" s="1">
        <v>10</v>
      </c>
      <c r="D69" s="1">
        <v>1</v>
      </c>
      <c r="E69" s="1">
        <v>1</v>
      </c>
      <c r="H69" s="1">
        <v>2</v>
      </c>
      <c r="J69" s="5">
        <f t="shared" ref="J69:J105" si="2">SUM(C69:H69)</f>
        <v>14</v>
      </c>
    </row>
    <row r="70" spans="1:10" ht="15" x14ac:dyDescent="0.2">
      <c r="C70" s="1" t="s">
        <v>58</v>
      </c>
      <c r="D70" s="1" t="s">
        <v>59</v>
      </c>
      <c r="E70" s="1" t="s">
        <v>111</v>
      </c>
      <c r="J70" s="5">
        <f t="shared" si="2"/>
        <v>0</v>
      </c>
    </row>
    <row r="71" spans="1:10" ht="15" x14ac:dyDescent="0.2">
      <c r="A71" s="1">
        <v>41</v>
      </c>
      <c r="B71" s="1" t="s">
        <v>112</v>
      </c>
      <c r="C71" s="1">
        <v>1</v>
      </c>
      <c r="D71" s="1">
        <v>11</v>
      </c>
      <c r="E71" s="1">
        <v>2</v>
      </c>
      <c r="J71" s="5">
        <f t="shared" si="2"/>
        <v>14</v>
      </c>
    </row>
    <row r="72" spans="1:10" ht="15" x14ac:dyDescent="0.2">
      <c r="C72" s="1" t="s">
        <v>113</v>
      </c>
      <c r="D72" s="1" t="s">
        <v>348</v>
      </c>
      <c r="E72" s="1" t="s">
        <v>276</v>
      </c>
      <c r="F72" s="1" t="s">
        <v>330</v>
      </c>
      <c r="J72" s="5">
        <f t="shared" si="2"/>
        <v>0</v>
      </c>
    </row>
    <row r="73" spans="1:10" ht="15" x14ac:dyDescent="0.2">
      <c r="A73" s="1">
        <v>42</v>
      </c>
      <c r="B73" s="1" t="s">
        <v>116</v>
      </c>
      <c r="C73" s="1">
        <v>1</v>
      </c>
      <c r="D73" s="1">
        <v>3</v>
      </c>
      <c r="E73" s="1">
        <v>2</v>
      </c>
      <c r="F73" s="1">
        <v>2</v>
      </c>
      <c r="J73" s="5">
        <f t="shared" si="2"/>
        <v>8</v>
      </c>
    </row>
    <row r="74" spans="1:10" ht="15" x14ac:dyDescent="0.2">
      <c r="J74" s="5">
        <f t="shared" si="2"/>
        <v>0</v>
      </c>
    </row>
    <row r="75" spans="1:10" ht="15" x14ac:dyDescent="0.2">
      <c r="C75" s="1" t="s">
        <v>2</v>
      </c>
      <c r="J75" s="5">
        <f t="shared" si="2"/>
        <v>0</v>
      </c>
    </row>
    <row r="76" spans="1:10" ht="15" x14ac:dyDescent="0.2">
      <c r="C76" s="1" t="s">
        <v>117</v>
      </c>
      <c r="D76" s="1" t="s">
        <v>118</v>
      </c>
      <c r="E76" s="1" t="s">
        <v>119</v>
      </c>
      <c r="J76" s="5">
        <f t="shared" si="2"/>
        <v>0</v>
      </c>
    </row>
    <row r="77" spans="1:10" ht="15" x14ac:dyDescent="0.2">
      <c r="A77" s="1">
        <v>43</v>
      </c>
      <c r="B77" s="1" t="s">
        <v>120</v>
      </c>
      <c r="C77" s="1">
        <v>12</v>
      </c>
      <c r="D77" s="1">
        <v>2</v>
      </c>
      <c r="J77" s="5">
        <f t="shared" si="2"/>
        <v>14</v>
      </c>
    </row>
    <row r="78" spans="1:10" ht="15" x14ac:dyDescent="0.2">
      <c r="C78" s="1" t="s">
        <v>121</v>
      </c>
      <c r="D78" s="1" t="s">
        <v>122</v>
      </c>
      <c r="E78" s="1" t="s">
        <v>123</v>
      </c>
      <c r="J78" s="5">
        <f t="shared" si="2"/>
        <v>0</v>
      </c>
    </row>
    <row r="79" spans="1:10" ht="15" x14ac:dyDescent="0.2">
      <c r="A79" s="1">
        <v>44</v>
      </c>
      <c r="B79" s="1" t="s">
        <v>124</v>
      </c>
      <c r="C79" s="1">
        <v>11</v>
      </c>
      <c r="E79" s="1">
        <v>2</v>
      </c>
      <c r="J79" s="5">
        <f t="shared" si="2"/>
        <v>13</v>
      </c>
    </row>
    <row r="80" spans="1:10" ht="15" x14ac:dyDescent="0.2">
      <c r="C80" s="1" t="s">
        <v>125</v>
      </c>
      <c r="D80" s="1" t="s">
        <v>126</v>
      </c>
      <c r="E80" s="1" t="s">
        <v>127</v>
      </c>
      <c r="J80" s="5">
        <f t="shared" si="2"/>
        <v>0</v>
      </c>
    </row>
    <row r="81" spans="1:10" ht="15" x14ac:dyDescent="0.2">
      <c r="A81" s="1">
        <v>45</v>
      </c>
      <c r="B81" s="1" t="s">
        <v>128</v>
      </c>
      <c r="C81" s="1">
        <v>5</v>
      </c>
      <c r="D81" s="1">
        <v>6</v>
      </c>
      <c r="E81" s="1">
        <v>3</v>
      </c>
      <c r="J81" s="5">
        <f t="shared" si="2"/>
        <v>14</v>
      </c>
    </row>
    <row r="82" spans="1:10" ht="15" x14ac:dyDescent="0.2">
      <c r="C82" s="1" t="s">
        <v>129</v>
      </c>
      <c r="D82" s="1" t="s">
        <v>130</v>
      </c>
      <c r="E82" s="1" t="s">
        <v>131</v>
      </c>
      <c r="J82" s="5">
        <f t="shared" si="2"/>
        <v>0</v>
      </c>
    </row>
    <row r="83" spans="1:10" ht="15" x14ac:dyDescent="0.2">
      <c r="A83" s="1">
        <v>46</v>
      </c>
      <c r="B83" s="1" t="s">
        <v>132</v>
      </c>
      <c r="C83" s="1">
        <v>5</v>
      </c>
      <c r="D83" s="1">
        <v>8</v>
      </c>
      <c r="E83" s="1">
        <v>1</v>
      </c>
      <c r="J83" s="5">
        <f t="shared" si="2"/>
        <v>14</v>
      </c>
    </row>
    <row r="84" spans="1:10" ht="15" x14ac:dyDescent="0.2">
      <c r="C84" s="1" t="s">
        <v>133</v>
      </c>
      <c r="D84" s="1" t="s">
        <v>134</v>
      </c>
      <c r="E84" s="1" t="s">
        <v>135</v>
      </c>
      <c r="F84" s="1" t="s">
        <v>349</v>
      </c>
      <c r="J84" s="5">
        <f t="shared" si="2"/>
        <v>0</v>
      </c>
    </row>
    <row r="85" spans="1:10" ht="15" x14ac:dyDescent="0.2">
      <c r="A85" s="1">
        <v>47</v>
      </c>
      <c r="B85" s="1" t="s">
        <v>137</v>
      </c>
      <c r="C85" s="1">
        <v>13</v>
      </c>
      <c r="F85" s="1">
        <v>1</v>
      </c>
      <c r="J85" s="5">
        <f t="shared" si="2"/>
        <v>14</v>
      </c>
    </row>
    <row r="86" spans="1:10" ht="15" x14ac:dyDescent="0.2">
      <c r="A86" s="10"/>
      <c r="B86" s="10"/>
      <c r="C86" s="11" t="s">
        <v>138</v>
      </c>
      <c r="D86" s="12" t="s">
        <v>139</v>
      </c>
      <c r="E86" s="12" t="s">
        <v>140</v>
      </c>
      <c r="F86" s="10"/>
      <c r="G86" s="10"/>
      <c r="J86" s="5">
        <f t="shared" si="2"/>
        <v>0</v>
      </c>
    </row>
    <row r="87" spans="1:10" ht="15" x14ac:dyDescent="0.2">
      <c r="A87" s="13">
        <v>48</v>
      </c>
      <c r="B87" s="13" t="s">
        <v>141</v>
      </c>
      <c r="C87" s="11"/>
      <c r="D87" s="14">
        <v>8</v>
      </c>
      <c r="E87" s="14">
        <v>6</v>
      </c>
      <c r="F87" s="10"/>
      <c r="G87" s="10"/>
      <c r="J87" s="5">
        <f t="shared" si="2"/>
        <v>14</v>
      </c>
    </row>
    <row r="88" spans="1:10" ht="15" x14ac:dyDescent="0.2">
      <c r="C88" s="1" t="s">
        <v>142</v>
      </c>
      <c r="D88" s="12" t="s">
        <v>143</v>
      </c>
      <c r="E88" s="12" t="s">
        <v>144</v>
      </c>
      <c r="J88" s="5">
        <f t="shared" si="2"/>
        <v>0</v>
      </c>
    </row>
    <row r="89" spans="1:10" ht="15" x14ac:dyDescent="0.2">
      <c r="A89" s="15">
        <v>49</v>
      </c>
      <c r="B89" s="15" t="s">
        <v>145</v>
      </c>
      <c r="C89" s="1">
        <v>4</v>
      </c>
      <c r="D89" s="1">
        <v>3</v>
      </c>
      <c r="E89" s="1">
        <v>6</v>
      </c>
      <c r="J89" s="5">
        <f t="shared" si="2"/>
        <v>13</v>
      </c>
    </row>
    <row r="90" spans="1:10" ht="15" x14ac:dyDescent="0.2">
      <c r="C90" s="16" t="s">
        <v>146</v>
      </c>
      <c r="D90" s="12" t="s">
        <v>147</v>
      </c>
      <c r="E90" s="12" t="s">
        <v>148</v>
      </c>
      <c r="J90" s="5">
        <f t="shared" si="2"/>
        <v>0</v>
      </c>
    </row>
    <row r="91" spans="1:10" ht="15" x14ac:dyDescent="0.2">
      <c r="A91" s="15">
        <v>50</v>
      </c>
      <c r="B91" s="15" t="s">
        <v>149</v>
      </c>
      <c r="C91" s="1">
        <v>6</v>
      </c>
      <c r="D91" s="1">
        <v>8</v>
      </c>
      <c r="J91" s="5">
        <f t="shared" si="2"/>
        <v>14</v>
      </c>
    </row>
    <row r="92" spans="1:10" ht="15" x14ac:dyDescent="0.2">
      <c r="C92" s="16" t="s">
        <v>150</v>
      </c>
      <c r="D92" s="12" t="s">
        <v>151</v>
      </c>
      <c r="E92" s="12" t="s">
        <v>144</v>
      </c>
      <c r="J92" s="5">
        <f t="shared" si="2"/>
        <v>0</v>
      </c>
    </row>
    <row r="93" spans="1:10" ht="15" x14ac:dyDescent="0.2">
      <c r="A93" s="15">
        <v>51</v>
      </c>
      <c r="B93" s="15" t="s">
        <v>152</v>
      </c>
      <c r="C93" s="16">
        <v>11</v>
      </c>
      <c r="D93" s="1">
        <v>3</v>
      </c>
      <c r="J93" s="5">
        <f t="shared" si="2"/>
        <v>14</v>
      </c>
    </row>
    <row r="94" spans="1:10" ht="15" x14ac:dyDescent="0.2">
      <c r="C94" s="16" t="s">
        <v>153</v>
      </c>
      <c r="D94" s="12" t="s">
        <v>154</v>
      </c>
      <c r="E94" s="12" t="s">
        <v>155</v>
      </c>
      <c r="J94" s="5">
        <f t="shared" si="2"/>
        <v>0</v>
      </c>
    </row>
    <row r="95" spans="1:10" ht="15" x14ac:dyDescent="0.2">
      <c r="A95" s="1">
        <v>52</v>
      </c>
      <c r="B95" s="1" t="s">
        <v>156</v>
      </c>
      <c r="C95" s="1">
        <v>1</v>
      </c>
      <c r="D95" s="1">
        <v>4</v>
      </c>
      <c r="E95" s="1">
        <v>9</v>
      </c>
      <c r="J95" s="5">
        <f t="shared" si="2"/>
        <v>14</v>
      </c>
    </row>
    <row r="96" spans="1:10" ht="15" x14ac:dyDescent="0.2">
      <c r="C96" s="16" t="s">
        <v>157</v>
      </c>
      <c r="D96" s="12" t="s">
        <v>158</v>
      </c>
      <c r="E96" s="12" t="s">
        <v>159</v>
      </c>
      <c r="F96" s="1" t="s">
        <v>349</v>
      </c>
      <c r="J96" s="5">
        <f t="shared" si="2"/>
        <v>0</v>
      </c>
    </row>
    <row r="97" spans="1:12" ht="15" x14ac:dyDescent="0.2">
      <c r="A97" s="15">
        <v>53</v>
      </c>
      <c r="B97" s="15" t="s">
        <v>160</v>
      </c>
      <c r="D97" s="1">
        <v>2</v>
      </c>
      <c r="E97" s="1">
        <v>11</v>
      </c>
      <c r="F97" s="1">
        <v>1</v>
      </c>
      <c r="J97" s="5">
        <f t="shared" si="2"/>
        <v>14</v>
      </c>
    </row>
    <row r="98" spans="1:12" ht="15" x14ac:dyDescent="0.2"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2"/>
        <v>0</v>
      </c>
      <c r="L98" s="1" t="s">
        <v>2</v>
      </c>
    </row>
    <row r="99" spans="1:12" ht="15" x14ac:dyDescent="0.2">
      <c r="A99" s="15">
        <v>54</v>
      </c>
      <c r="B99" s="15" t="s">
        <v>165</v>
      </c>
      <c r="C99" s="1">
        <v>6</v>
      </c>
      <c r="D99" s="1">
        <v>2</v>
      </c>
      <c r="E99" s="1">
        <v>5</v>
      </c>
      <c r="J99" s="5">
        <f t="shared" si="2"/>
        <v>13</v>
      </c>
    </row>
    <row r="100" spans="1:12" ht="15" x14ac:dyDescent="0.2">
      <c r="C100" s="16" t="s">
        <v>166</v>
      </c>
      <c r="D100" s="12" t="s">
        <v>167</v>
      </c>
      <c r="E100" s="12" t="s">
        <v>168</v>
      </c>
      <c r="J100" s="5">
        <f t="shared" si="2"/>
        <v>0</v>
      </c>
    </row>
    <row r="101" spans="1:12" ht="15" x14ac:dyDescent="0.2">
      <c r="A101" s="15">
        <v>55</v>
      </c>
      <c r="B101" s="15" t="s">
        <v>169</v>
      </c>
      <c r="C101" s="1">
        <v>8</v>
      </c>
      <c r="D101" s="1">
        <v>6</v>
      </c>
      <c r="E101" s="1">
        <v>0</v>
      </c>
      <c r="J101" s="5">
        <f t="shared" si="2"/>
        <v>14</v>
      </c>
    </row>
    <row r="102" spans="1:12" ht="15" x14ac:dyDescent="0.2"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2"/>
        <v>0</v>
      </c>
    </row>
    <row r="103" spans="1:12" ht="15" x14ac:dyDescent="0.2">
      <c r="A103" s="15">
        <v>56</v>
      </c>
      <c r="B103" s="15" t="s">
        <v>173</v>
      </c>
      <c r="C103" s="1">
        <v>13</v>
      </c>
      <c r="F103" s="1">
        <v>1</v>
      </c>
      <c r="J103" s="5">
        <f t="shared" si="2"/>
        <v>14</v>
      </c>
    </row>
    <row r="104" spans="1:12" ht="15" x14ac:dyDescent="0.2"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2"/>
        <v>0</v>
      </c>
    </row>
    <row r="105" spans="1:12" ht="15" x14ac:dyDescent="0.2">
      <c r="A105" s="15">
        <v>57</v>
      </c>
      <c r="B105" s="15" t="s">
        <v>178</v>
      </c>
      <c r="C105" s="1">
        <v>3</v>
      </c>
      <c r="F105" s="1">
        <v>11</v>
      </c>
      <c r="J105" s="5">
        <f t="shared" si="2"/>
        <v>14</v>
      </c>
    </row>
    <row r="106" spans="1:12" ht="12.75" x14ac:dyDescent="0.15">
      <c r="D106" s="1">
        <v>0</v>
      </c>
    </row>
    <row r="108" spans="1:12" ht="12.75" x14ac:dyDescent="0.15">
      <c r="C108" s="70" t="s">
        <v>179</v>
      </c>
      <c r="D108" s="71"/>
    </row>
    <row r="109" spans="1:12" ht="12.75" x14ac:dyDescent="0.15">
      <c r="A109" s="17"/>
      <c r="B109" s="17"/>
      <c r="C109" s="18" t="s">
        <v>180</v>
      </c>
      <c r="D109" s="19"/>
    </row>
    <row r="110" spans="1:12" ht="12.75" x14ac:dyDescent="0.15">
      <c r="A110" s="17"/>
      <c r="B110" s="26" t="s">
        <v>181</v>
      </c>
      <c r="C110" s="2" t="s">
        <v>182</v>
      </c>
      <c r="D110" s="2" t="s">
        <v>183</v>
      </c>
    </row>
    <row r="111" spans="1:12" ht="12.75" x14ac:dyDescent="0.15">
      <c r="A111" s="24">
        <v>1</v>
      </c>
      <c r="B111" s="54" t="s">
        <v>350</v>
      </c>
      <c r="C111" s="28" t="s">
        <v>188</v>
      </c>
      <c r="D111" s="28" t="s">
        <v>280</v>
      </c>
    </row>
    <row r="112" spans="1:12" ht="12.75" x14ac:dyDescent="0.15">
      <c r="A112" s="24">
        <v>2</v>
      </c>
      <c r="B112" s="26" t="s">
        <v>351</v>
      </c>
      <c r="C112" s="2" t="s">
        <v>188</v>
      </c>
      <c r="D112" s="2" t="s">
        <v>188</v>
      </c>
    </row>
    <row r="113" spans="1:4" ht="12.75" x14ac:dyDescent="0.15">
      <c r="A113" s="24">
        <v>3</v>
      </c>
      <c r="B113" s="26" t="s">
        <v>352</v>
      </c>
      <c r="C113" s="2" t="s">
        <v>188</v>
      </c>
      <c r="D113" s="2" t="s">
        <v>188</v>
      </c>
    </row>
    <row r="114" spans="1:4" ht="12.75" x14ac:dyDescent="0.15">
      <c r="A114" s="24">
        <v>4</v>
      </c>
      <c r="B114" s="54" t="s">
        <v>353</v>
      </c>
      <c r="C114" s="28" t="s">
        <v>188</v>
      </c>
      <c r="D114" s="28" t="s">
        <v>230</v>
      </c>
    </row>
    <row r="115" spans="1:4" ht="12.75" x14ac:dyDescent="0.15">
      <c r="A115" s="24">
        <v>5</v>
      </c>
      <c r="B115" s="54" t="s">
        <v>354</v>
      </c>
      <c r="C115" s="28" t="s">
        <v>188</v>
      </c>
      <c r="D115" s="28" t="s">
        <v>230</v>
      </c>
    </row>
    <row r="116" spans="1:4" ht="12.75" x14ac:dyDescent="0.15">
      <c r="A116" s="24">
        <v>6</v>
      </c>
      <c r="B116" s="26" t="s">
        <v>355</v>
      </c>
      <c r="C116" s="2" t="s">
        <v>188</v>
      </c>
      <c r="D116" s="2" t="s">
        <v>188</v>
      </c>
    </row>
    <row r="117" spans="1:4" ht="12.75" x14ac:dyDescent="0.15">
      <c r="A117" s="24">
        <v>7</v>
      </c>
      <c r="B117" s="26" t="s">
        <v>356</v>
      </c>
      <c r="C117" s="2" t="s">
        <v>188</v>
      </c>
      <c r="D117" s="2" t="s">
        <v>198</v>
      </c>
    </row>
    <row r="118" spans="1:4" ht="12.75" x14ac:dyDescent="0.15">
      <c r="A118" s="24">
        <v>8</v>
      </c>
      <c r="B118" s="26" t="s">
        <v>357</v>
      </c>
      <c r="C118" s="2" t="s">
        <v>188</v>
      </c>
      <c r="D118" s="2" t="s">
        <v>193</v>
      </c>
    </row>
    <row r="119" spans="1:4" ht="12.75" x14ac:dyDescent="0.15">
      <c r="A119" s="24">
        <v>9</v>
      </c>
      <c r="B119" s="26" t="s">
        <v>358</v>
      </c>
      <c r="C119" s="2" t="s">
        <v>188</v>
      </c>
      <c r="D119" s="2" t="s">
        <v>188</v>
      </c>
    </row>
    <row r="120" spans="1:4" ht="12.75" x14ac:dyDescent="0.15">
      <c r="A120" s="24">
        <v>10</v>
      </c>
      <c r="B120" s="26" t="s">
        <v>359</v>
      </c>
      <c r="C120" s="2" t="s">
        <v>188</v>
      </c>
      <c r="D120" s="2" t="s">
        <v>193</v>
      </c>
    </row>
    <row r="121" spans="1:4" ht="12.75" x14ac:dyDescent="0.15">
      <c r="A121" s="24">
        <v>11</v>
      </c>
      <c r="B121" s="26" t="s">
        <v>360</v>
      </c>
      <c r="C121" s="2" t="s">
        <v>188</v>
      </c>
      <c r="D121" s="2" t="s">
        <v>198</v>
      </c>
    </row>
    <row r="122" spans="1:4" ht="12.75" x14ac:dyDescent="0.15">
      <c r="A122" s="24">
        <v>12</v>
      </c>
      <c r="B122" s="26" t="s">
        <v>361</v>
      </c>
      <c r="C122" s="2" t="s">
        <v>188</v>
      </c>
      <c r="D122" s="2" t="s">
        <v>188</v>
      </c>
    </row>
    <row r="123" spans="1:4" ht="12.75" x14ac:dyDescent="0.15">
      <c r="A123" s="24">
        <v>13</v>
      </c>
      <c r="B123" s="54" t="s">
        <v>362</v>
      </c>
      <c r="C123" s="28" t="s">
        <v>190</v>
      </c>
      <c r="D123" s="28" t="s">
        <v>280</v>
      </c>
    </row>
    <row r="124" spans="1:4" ht="12.75" x14ac:dyDescent="0.15">
      <c r="A124" s="24">
        <v>14</v>
      </c>
      <c r="B124" s="26" t="s">
        <v>363</v>
      </c>
      <c r="C124" s="2" t="s">
        <v>188</v>
      </c>
      <c r="D124" s="2" t="s">
        <v>188</v>
      </c>
    </row>
    <row r="125" spans="1:4" ht="12.75" x14ac:dyDescent="0.15">
      <c r="A125" s="24">
        <v>15</v>
      </c>
      <c r="B125" s="26" t="s">
        <v>364</v>
      </c>
      <c r="C125" s="2" t="s">
        <v>188</v>
      </c>
      <c r="D125" s="2" t="s">
        <v>188</v>
      </c>
    </row>
    <row r="126" spans="1:4" ht="12.75" x14ac:dyDescent="0.15">
      <c r="A126" s="24">
        <v>16</v>
      </c>
      <c r="B126" s="26" t="s">
        <v>365</v>
      </c>
      <c r="C126" s="2" t="s">
        <v>188</v>
      </c>
      <c r="D126" s="2" t="s">
        <v>198</v>
      </c>
    </row>
    <row r="127" spans="1:4" ht="12.75" x14ac:dyDescent="0.15">
      <c r="A127" s="24">
        <v>17</v>
      </c>
      <c r="B127" s="54" t="s">
        <v>366</v>
      </c>
      <c r="C127" s="28" t="s">
        <v>188</v>
      </c>
      <c r="D127" s="28" t="s">
        <v>190</v>
      </c>
    </row>
    <row r="128" spans="1:4" ht="12.75" x14ac:dyDescent="0.15">
      <c r="A128" s="24">
        <v>18</v>
      </c>
      <c r="B128" s="26" t="s">
        <v>367</v>
      </c>
      <c r="C128" s="2" t="s">
        <v>188</v>
      </c>
      <c r="D128" s="2" t="s">
        <v>188</v>
      </c>
    </row>
    <row r="129" spans="1:4" ht="12.75" x14ac:dyDescent="0.15">
      <c r="A129" s="24">
        <v>19</v>
      </c>
      <c r="B129" s="26" t="s">
        <v>368</v>
      </c>
      <c r="C129" s="2" t="s">
        <v>198</v>
      </c>
      <c r="D129" s="2" t="s">
        <v>190</v>
      </c>
    </row>
    <row r="130" spans="1:4" ht="12.75" x14ac:dyDescent="0.15">
      <c r="A130" s="24">
        <v>20</v>
      </c>
      <c r="B130" s="35" t="s">
        <v>369</v>
      </c>
      <c r="C130" s="23" t="s">
        <v>239</v>
      </c>
      <c r="D130" s="23" t="s">
        <v>239</v>
      </c>
    </row>
    <row r="131" spans="1:4" ht="12.75" x14ac:dyDescent="0.15">
      <c r="A131" s="24">
        <v>21</v>
      </c>
      <c r="B131" s="26" t="s">
        <v>370</v>
      </c>
      <c r="C131" s="2" t="s">
        <v>188</v>
      </c>
      <c r="D131" s="2" t="s">
        <v>190</v>
      </c>
    </row>
    <row r="132" spans="1:4" ht="12.75" x14ac:dyDescent="0.15">
      <c r="A132" s="24">
        <v>22</v>
      </c>
      <c r="B132" s="26" t="s">
        <v>371</v>
      </c>
      <c r="C132" s="2" t="s">
        <v>188</v>
      </c>
      <c r="D132" s="2" t="s">
        <v>188</v>
      </c>
    </row>
    <row r="135" spans="1:4" ht="12.75" x14ac:dyDescent="0.15">
      <c r="B135" s="18" t="s">
        <v>210</v>
      </c>
      <c r="C135" s="37">
        <f>SUM(1/22)</f>
        <v>4.5454545454545456E-2</v>
      </c>
    </row>
    <row r="136" spans="1:4" ht="12.75" x14ac:dyDescent="0.15">
      <c r="B136" s="38" t="s">
        <v>369</v>
      </c>
      <c r="C136" s="17"/>
    </row>
    <row r="137" spans="1:4" ht="12.75" x14ac:dyDescent="0.15">
      <c r="B137" s="30"/>
      <c r="C137" s="17"/>
    </row>
    <row r="138" spans="1:4" ht="12.75" x14ac:dyDescent="0.15">
      <c r="B138" s="38"/>
      <c r="C138" s="17"/>
    </row>
    <row r="139" spans="1:4" ht="12.75" x14ac:dyDescent="0.15">
      <c r="B139" s="55"/>
      <c r="C139" s="17"/>
    </row>
    <row r="140" spans="1:4" ht="12.75" x14ac:dyDescent="0.15">
      <c r="B140" s="18" t="s">
        <v>211</v>
      </c>
      <c r="C140" s="37">
        <f>SUM(2/22)</f>
        <v>9.0909090909090912E-2</v>
      </c>
    </row>
    <row r="141" spans="1:4" ht="12.75" x14ac:dyDescent="0.15">
      <c r="B141" s="2" t="s">
        <v>372</v>
      </c>
      <c r="C141" s="17"/>
    </row>
    <row r="142" spans="1:4" ht="12.75" x14ac:dyDescent="0.15">
      <c r="B142" s="2" t="s">
        <v>373</v>
      </c>
      <c r="C142" s="17"/>
    </row>
  </sheetData>
  <mergeCells count="3">
    <mergeCell ref="B55:B56"/>
    <mergeCell ref="C55:G55"/>
    <mergeCell ref="C108:D10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W143"/>
  <sheetViews>
    <sheetView workbookViewId="0"/>
  </sheetViews>
  <sheetFormatPr defaultColWidth="14.42578125" defaultRowHeight="15.75" customHeight="1" x14ac:dyDescent="0.15"/>
  <cols>
    <col min="2" max="2" width="27.5078125" customWidth="1"/>
  </cols>
  <sheetData>
    <row r="1" spans="1:23" ht="15.75" customHeight="1" x14ac:dyDescent="0.15">
      <c r="C1" s="1"/>
      <c r="D1" s="1" t="s">
        <v>374</v>
      </c>
      <c r="E1" s="1"/>
      <c r="F1" s="1"/>
      <c r="G1" s="1"/>
      <c r="H1" s="2" t="s">
        <v>1</v>
      </c>
      <c r="I1" s="2">
        <v>23</v>
      </c>
      <c r="W1" s="1" t="s">
        <v>2</v>
      </c>
    </row>
    <row r="2" spans="1:23" ht="15" x14ac:dyDescent="0.2">
      <c r="C2" s="1"/>
      <c r="D2" s="1"/>
      <c r="E2" s="1"/>
      <c r="F2" s="1"/>
      <c r="G2" s="1"/>
      <c r="H2" s="2" t="s">
        <v>3</v>
      </c>
      <c r="I2" s="42">
        <v>16</v>
      </c>
    </row>
    <row r="3" spans="1:23" ht="15" x14ac:dyDescent="0.2">
      <c r="C3" s="1"/>
      <c r="D3" s="1"/>
      <c r="E3" s="1"/>
      <c r="F3" s="1"/>
      <c r="G3" s="1"/>
      <c r="H3" s="2" t="s">
        <v>4</v>
      </c>
      <c r="I3" s="56" t="s">
        <v>375</v>
      </c>
    </row>
    <row r="4" spans="1:23" ht="12.75" x14ac:dyDescent="0.15">
      <c r="C4" s="1"/>
      <c r="D4" s="1"/>
      <c r="E4" s="1"/>
      <c r="F4" s="1"/>
      <c r="G4" s="1"/>
    </row>
    <row r="5" spans="1:23" ht="12.75" x14ac:dyDescent="0.15"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</row>
    <row r="6" spans="1:23" ht="12.75" x14ac:dyDescent="0.15">
      <c r="A6" s="1">
        <v>1</v>
      </c>
      <c r="B6" s="1" t="s">
        <v>11</v>
      </c>
      <c r="C6" s="1">
        <v>1</v>
      </c>
      <c r="D6" s="1">
        <v>3</v>
      </c>
      <c r="E6" s="1">
        <v>11</v>
      </c>
      <c r="F6" s="1">
        <v>1</v>
      </c>
      <c r="J6" s="4">
        <f>SUM(C6:G6)</f>
        <v>16</v>
      </c>
    </row>
    <row r="7" spans="1:23" ht="12.75" x14ac:dyDescent="0.15"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</row>
    <row r="8" spans="1:23" ht="12.75" x14ac:dyDescent="0.15">
      <c r="A8" s="1">
        <v>2</v>
      </c>
      <c r="B8" s="1" t="s">
        <v>18</v>
      </c>
      <c r="C8" s="1">
        <v>11</v>
      </c>
      <c r="D8" s="1">
        <v>2</v>
      </c>
      <c r="F8" s="1">
        <v>2</v>
      </c>
      <c r="H8" s="1">
        <v>1</v>
      </c>
      <c r="J8" s="4">
        <f>SUM(C8:H8)</f>
        <v>16</v>
      </c>
    </row>
    <row r="9" spans="1:23" ht="12.75" x14ac:dyDescent="0.15">
      <c r="A9" s="1">
        <v>3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C10" s="1">
        <v>5</v>
      </c>
      <c r="D10" s="1">
        <v>3</v>
      </c>
      <c r="E10" s="1">
        <v>3</v>
      </c>
      <c r="F10" s="1">
        <v>1</v>
      </c>
      <c r="G10" s="1">
        <v>4</v>
      </c>
      <c r="J10" s="4">
        <f>SUM(C10:H10)</f>
        <v>16</v>
      </c>
    </row>
    <row r="11" spans="1:23" ht="12.75" x14ac:dyDescent="0.15">
      <c r="C11" s="1"/>
      <c r="D11" s="1"/>
      <c r="E11" s="1"/>
      <c r="F11" s="1"/>
    </row>
    <row r="12" spans="1:23" ht="12.75" x14ac:dyDescent="0.15"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</row>
    <row r="13" spans="1:23" ht="12.75" x14ac:dyDescent="0.15">
      <c r="A13" s="1">
        <v>4</v>
      </c>
      <c r="B13" s="1" t="s">
        <v>26</v>
      </c>
      <c r="D13" s="1">
        <v>5</v>
      </c>
      <c r="E13" s="1">
        <v>10</v>
      </c>
      <c r="F13" s="1">
        <v>1</v>
      </c>
      <c r="J13" s="4">
        <f>SUM(C13:H13)</f>
        <v>16</v>
      </c>
    </row>
    <row r="14" spans="1:23" ht="12.75" x14ac:dyDescent="0.15"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29</v>
      </c>
    </row>
    <row r="15" spans="1:23" ht="12.75" x14ac:dyDescent="0.15">
      <c r="A15" s="1">
        <v>5</v>
      </c>
      <c r="B15" s="1" t="s">
        <v>30</v>
      </c>
      <c r="C15" s="1">
        <v>3</v>
      </c>
      <c r="F15" s="1">
        <v>13</v>
      </c>
      <c r="J15" s="4">
        <f>SUM(C15:H15)</f>
        <v>16</v>
      </c>
    </row>
    <row r="16" spans="1:23" ht="12.75" x14ac:dyDescent="0.15"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1" t="s">
        <v>31</v>
      </c>
      <c r="C17" s="1">
        <v>12</v>
      </c>
      <c r="E17" s="1">
        <v>3</v>
      </c>
      <c r="F17" s="1">
        <v>1</v>
      </c>
      <c r="J17" s="4">
        <f>SUM(C17:H17)</f>
        <v>16</v>
      </c>
    </row>
    <row r="18" spans="1:11" ht="12.75" x14ac:dyDescent="0.15">
      <c r="C18" s="1"/>
      <c r="D18" s="1"/>
      <c r="E18" s="1"/>
      <c r="F18" s="1"/>
      <c r="G18" s="1"/>
    </row>
    <row r="19" spans="1:11" ht="12.75" x14ac:dyDescent="0.15"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</row>
    <row r="20" spans="1:11" ht="12.75" x14ac:dyDescent="0.15">
      <c r="A20" s="1">
        <v>7</v>
      </c>
      <c r="B20" s="1" t="s">
        <v>37</v>
      </c>
      <c r="C20" s="1">
        <v>12</v>
      </c>
      <c r="E20" s="1">
        <v>3</v>
      </c>
      <c r="F20" s="1">
        <v>1</v>
      </c>
      <c r="J20" s="4">
        <f>SUM(C20:H20)</f>
        <v>16</v>
      </c>
    </row>
    <row r="21" spans="1:11" ht="12.75" x14ac:dyDescent="0.15"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</row>
    <row r="22" spans="1:11" ht="12.75" x14ac:dyDescent="0.15">
      <c r="A22" s="1">
        <v>8</v>
      </c>
      <c r="B22" s="1" t="s">
        <v>43</v>
      </c>
      <c r="C22" s="1">
        <v>12</v>
      </c>
      <c r="D22" s="1">
        <v>3</v>
      </c>
      <c r="F22" s="1">
        <v>1</v>
      </c>
      <c r="J22" s="4">
        <f>SUM(C22:H22)</f>
        <v>16</v>
      </c>
    </row>
    <row r="23" spans="1:11" ht="12.75" x14ac:dyDescent="0.15"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</row>
    <row r="24" spans="1:11" ht="12.75" x14ac:dyDescent="0.15">
      <c r="A24" s="1">
        <v>9</v>
      </c>
      <c r="B24" s="1" t="s">
        <v>48</v>
      </c>
      <c r="D24" s="1">
        <v>4</v>
      </c>
      <c r="E24" s="1">
        <v>4</v>
      </c>
      <c r="F24" s="1">
        <v>6</v>
      </c>
      <c r="G24" s="1">
        <v>1</v>
      </c>
    </row>
    <row r="25" spans="1:11" ht="12.75" x14ac:dyDescent="0.15">
      <c r="A25" s="1"/>
      <c r="B25" s="1"/>
      <c r="C25" s="1" t="s">
        <v>49</v>
      </c>
      <c r="D25" s="1" t="s">
        <v>50</v>
      </c>
      <c r="E25" s="1" t="s">
        <v>51</v>
      </c>
      <c r="F25" s="1" t="s">
        <v>52</v>
      </c>
      <c r="G25" s="1" t="s">
        <v>53</v>
      </c>
      <c r="H25" s="1" t="s">
        <v>54</v>
      </c>
      <c r="I25" s="1" t="s">
        <v>55</v>
      </c>
      <c r="J25" s="1" t="s">
        <v>24</v>
      </c>
    </row>
    <row r="26" spans="1:11" ht="12.75" x14ac:dyDescent="0.15">
      <c r="A26" s="1">
        <v>10</v>
      </c>
      <c r="B26" s="1" t="s">
        <v>56</v>
      </c>
      <c r="C26" s="1">
        <v>4</v>
      </c>
      <c r="D26" s="1">
        <v>4</v>
      </c>
      <c r="E26" s="1">
        <v>3</v>
      </c>
      <c r="F26" s="1">
        <v>1</v>
      </c>
      <c r="G26" s="1">
        <v>1</v>
      </c>
      <c r="J26" s="1">
        <v>6</v>
      </c>
      <c r="K26" s="4">
        <f t="shared" ref="K26:K27" si="0">SUM(C26:J26)</f>
        <v>19</v>
      </c>
    </row>
    <row r="27" spans="1:11" ht="12.75" x14ac:dyDescent="0.15">
      <c r="A27" s="1">
        <v>11</v>
      </c>
      <c r="B27" s="1" t="s">
        <v>57</v>
      </c>
      <c r="C27" s="1">
        <v>5</v>
      </c>
      <c r="D27" s="1">
        <v>4</v>
      </c>
      <c r="E27" s="1">
        <v>3</v>
      </c>
      <c r="F27" s="1">
        <v>1</v>
      </c>
      <c r="J27" s="1">
        <v>6</v>
      </c>
      <c r="K27" s="4">
        <f t="shared" si="0"/>
        <v>19</v>
      </c>
    </row>
    <row r="28" spans="1:11" ht="15" x14ac:dyDescent="0.2">
      <c r="C28" s="1" t="s">
        <v>58</v>
      </c>
      <c r="D28" s="1" t="s">
        <v>59</v>
      </c>
      <c r="J28" s="5">
        <f t="shared" ref="J28:J51" si="1">SUM(C28:H28)</f>
        <v>0</v>
      </c>
    </row>
    <row r="29" spans="1:11" ht="15" x14ac:dyDescent="0.2">
      <c r="A29" s="1">
        <v>12</v>
      </c>
      <c r="B29" s="1" t="s">
        <v>60</v>
      </c>
      <c r="C29" s="1">
        <v>1</v>
      </c>
      <c r="D29" s="1">
        <v>15</v>
      </c>
      <c r="J29" s="5">
        <f t="shared" si="1"/>
        <v>16</v>
      </c>
    </row>
    <row r="30" spans="1:11" ht="15" x14ac:dyDescent="0.2">
      <c r="C30" s="1" t="s">
        <v>61</v>
      </c>
      <c r="D30" s="1" t="s">
        <v>62</v>
      </c>
      <c r="E30" s="1" t="s">
        <v>63</v>
      </c>
      <c r="J30" s="5">
        <f t="shared" si="1"/>
        <v>0</v>
      </c>
    </row>
    <row r="31" spans="1:11" ht="15" x14ac:dyDescent="0.2">
      <c r="A31" s="1">
        <v>13</v>
      </c>
      <c r="B31" s="1" t="s">
        <v>64</v>
      </c>
      <c r="C31" s="1">
        <v>11</v>
      </c>
      <c r="D31" s="1">
        <v>3</v>
      </c>
      <c r="E31" s="1">
        <v>2</v>
      </c>
      <c r="J31" s="5">
        <f t="shared" si="1"/>
        <v>16</v>
      </c>
    </row>
    <row r="32" spans="1:11" ht="15" x14ac:dyDescent="0.2"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J32" s="5">
        <f t="shared" si="1"/>
        <v>0</v>
      </c>
    </row>
    <row r="33" spans="1:10" ht="15" x14ac:dyDescent="0.2">
      <c r="A33" s="1">
        <v>14</v>
      </c>
      <c r="B33" s="1" t="s">
        <v>70</v>
      </c>
      <c r="C33" s="1">
        <v>5</v>
      </c>
      <c r="D33" s="1">
        <v>6</v>
      </c>
      <c r="E33" s="1">
        <v>5</v>
      </c>
      <c r="F33" s="1">
        <v>3</v>
      </c>
      <c r="G33" s="1">
        <v>9</v>
      </c>
      <c r="J33" s="5">
        <f t="shared" si="1"/>
        <v>28</v>
      </c>
    </row>
    <row r="34" spans="1:10" ht="15" x14ac:dyDescent="0.2">
      <c r="J34" s="5">
        <f t="shared" si="1"/>
        <v>0</v>
      </c>
    </row>
    <row r="35" spans="1:10" ht="15" x14ac:dyDescent="0.2">
      <c r="A35" s="1">
        <v>15</v>
      </c>
      <c r="B35" s="1" t="s">
        <v>71</v>
      </c>
      <c r="J35" s="5">
        <f t="shared" si="1"/>
        <v>0</v>
      </c>
    </row>
    <row r="36" spans="1:10" ht="15" x14ac:dyDescent="0.2">
      <c r="A36" s="1">
        <v>15</v>
      </c>
      <c r="B36" s="1" t="s">
        <v>72</v>
      </c>
      <c r="C36" s="1">
        <v>12</v>
      </c>
      <c r="J36" s="5">
        <f t="shared" si="1"/>
        <v>12</v>
      </c>
    </row>
    <row r="37" spans="1:10" ht="15" x14ac:dyDescent="0.2">
      <c r="A37" s="1">
        <v>16</v>
      </c>
      <c r="B37" s="1" t="s">
        <v>73</v>
      </c>
      <c r="C37" s="1">
        <v>3</v>
      </c>
      <c r="J37" s="5">
        <f t="shared" si="1"/>
        <v>3</v>
      </c>
    </row>
    <row r="38" spans="1:10" ht="15" x14ac:dyDescent="0.2">
      <c r="A38" s="1">
        <v>17</v>
      </c>
      <c r="B38" s="1" t="s">
        <v>74</v>
      </c>
      <c r="C38" s="1">
        <v>5</v>
      </c>
      <c r="J38" s="5">
        <f t="shared" si="1"/>
        <v>5</v>
      </c>
    </row>
    <row r="39" spans="1:10" ht="15" x14ac:dyDescent="0.2">
      <c r="A39" s="1">
        <v>18</v>
      </c>
      <c r="B39" s="1" t="s">
        <v>75</v>
      </c>
      <c r="C39" s="1">
        <v>11</v>
      </c>
      <c r="J39" s="5">
        <f t="shared" si="1"/>
        <v>11</v>
      </c>
    </row>
    <row r="40" spans="1:10" ht="15" x14ac:dyDescent="0.2">
      <c r="A40" s="1">
        <v>19</v>
      </c>
      <c r="B40" s="1" t="s">
        <v>76</v>
      </c>
      <c r="C40" s="1">
        <v>4</v>
      </c>
      <c r="J40" s="5">
        <f t="shared" si="1"/>
        <v>4</v>
      </c>
    </row>
    <row r="41" spans="1:10" ht="15" x14ac:dyDescent="0.2">
      <c r="A41" s="1">
        <v>20</v>
      </c>
      <c r="B41" s="1" t="s">
        <v>77</v>
      </c>
      <c r="C41" s="1">
        <v>1</v>
      </c>
      <c r="J41" s="5">
        <f t="shared" si="1"/>
        <v>1</v>
      </c>
    </row>
    <row r="42" spans="1:10" ht="15" x14ac:dyDescent="0.2">
      <c r="A42" s="1">
        <v>21</v>
      </c>
      <c r="B42" s="1" t="s">
        <v>78</v>
      </c>
      <c r="C42" s="1">
        <v>7</v>
      </c>
      <c r="J42" s="5">
        <f t="shared" si="1"/>
        <v>7</v>
      </c>
    </row>
    <row r="43" spans="1:10" ht="15" x14ac:dyDescent="0.2">
      <c r="A43" s="1">
        <v>22</v>
      </c>
      <c r="B43" s="1" t="s">
        <v>79</v>
      </c>
      <c r="C43" s="1">
        <v>12</v>
      </c>
      <c r="J43" s="5">
        <f t="shared" si="1"/>
        <v>12</v>
      </c>
    </row>
    <row r="44" spans="1:10" ht="15" x14ac:dyDescent="0.2">
      <c r="A44" s="1">
        <v>23</v>
      </c>
      <c r="B44" s="1" t="s">
        <v>80</v>
      </c>
      <c r="J44" s="5">
        <f t="shared" si="1"/>
        <v>0</v>
      </c>
    </row>
    <row r="45" spans="1:10" ht="15" x14ac:dyDescent="0.2">
      <c r="A45" s="1">
        <v>24</v>
      </c>
      <c r="B45" s="1" t="s">
        <v>81</v>
      </c>
      <c r="C45" s="1">
        <v>12</v>
      </c>
      <c r="J45" s="5">
        <f t="shared" si="1"/>
        <v>12</v>
      </c>
    </row>
    <row r="46" spans="1:10" ht="15" x14ac:dyDescent="0.2">
      <c r="A46" s="1">
        <v>25</v>
      </c>
      <c r="B46" s="1" t="s">
        <v>82</v>
      </c>
      <c r="C46" s="1">
        <v>2</v>
      </c>
      <c r="J46" s="5">
        <f t="shared" si="1"/>
        <v>2</v>
      </c>
    </row>
    <row r="47" spans="1:10" ht="15" x14ac:dyDescent="0.2">
      <c r="A47" s="1">
        <v>26</v>
      </c>
      <c r="B47" s="1" t="s">
        <v>83</v>
      </c>
      <c r="C47" s="1">
        <v>9</v>
      </c>
      <c r="J47" s="5">
        <f t="shared" si="1"/>
        <v>9</v>
      </c>
    </row>
    <row r="48" spans="1:10" ht="15" x14ac:dyDescent="0.2">
      <c r="A48" s="1">
        <v>27</v>
      </c>
      <c r="B48" s="1" t="s">
        <v>84</v>
      </c>
      <c r="C48" s="1">
        <v>4</v>
      </c>
      <c r="J48" s="5">
        <f t="shared" si="1"/>
        <v>4</v>
      </c>
    </row>
    <row r="49" spans="1:10" ht="15" x14ac:dyDescent="0.2">
      <c r="A49" s="1">
        <v>28</v>
      </c>
      <c r="B49" s="1" t="s">
        <v>85</v>
      </c>
      <c r="C49" s="1">
        <v>6</v>
      </c>
      <c r="J49" s="5">
        <f t="shared" si="1"/>
        <v>6</v>
      </c>
    </row>
    <row r="50" spans="1:10" ht="15" x14ac:dyDescent="0.2">
      <c r="C50" s="1" t="s">
        <v>58</v>
      </c>
      <c r="D50" s="1" t="s">
        <v>59</v>
      </c>
      <c r="J50" s="5">
        <f t="shared" si="1"/>
        <v>0</v>
      </c>
    </row>
    <row r="51" spans="1:10" ht="15" x14ac:dyDescent="0.2">
      <c r="A51" s="1">
        <v>29</v>
      </c>
      <c r="B51" s="1" t="s">
        <v>86</v>
      </c>
      <c r="C51" s="1">
        <v>15</v>
      </c>
      <c r="D51" s="1">
        <v>1</v>
      </c>
      <c r="J51" s="5">
        <f t="shared" si="1"/>
        <v>16</v>
      </c>
    </row>
    <row r="52" spans="1:10" ht="15" x14ac:dyDescent="0.2">
      <c r="J52" s="5"/>
    </row>
    <row r="53" spans="1:10" ht="15" x14ac:dyDescent="0.2">
      <c r="J53" s="5"/>
    </row>
    <row r="54" spans="1:10" ht="15" x14ac:dyDescent="0.2">
      <c r="J54" s="5"/>
    </row>
    <row r="55" spans="1:10" ht="15" x14ac:dyDescent="0.2">
      <c r="A55" s="32"/>
      <c r="B55" s="65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7" t="s">
        <v>94</v>
      </c>
      <c r="C57" s="8"/>
      <c r="D57" s="9">
        <v>3</v>
      </c>
      <c r="E57" s="9">
        <v>4</v>
      </c>
      <c r="F57" s="9">
        <v>3</v>
      </c>
      <c r="G57" s="9">
        <v>4</v>
      </c>
      <c r="J57" s="5"/>
    </row>
    <row r="58" spans="1:10" ht="15" x14ac:dyDescent="0.2">
      <c r="A58" s="33">
        <v>31</v>
      </c>
      <c r="B58" s="7" t="s">
        <v>95</v>
      </c>
      <c r="C58" s="9"/>
      <c r="D58" s="9">
        <v>3</v>
      </c>
      <c r="E58" s="9">
        <v>3</v>
      </c>
      <c r="F58" s="9">
        <v>3</v>
      </c>
      <c r="G58" s="9">
        <v>4</v>
      </c>
      <c r="J58" s="5"/>
    </row>
    <row r="59" spans="1:10" ht="15" x14ac:dyDescent="0.2">
      <c r="A59" s="33">
        <v>32</v>
      </c>
      <c r="B59" s="7" t="s">
        <v>96</v>
      </c>
      <c r="C59" s="8"/>
      <c r="D59" s="9">
        <v>1</v>
      </c>
      <c r="E59" s="9">
        <v>2</v>
      </c>
      <c r="F59" s="9">
        <v>2</v>
      </c>
      <c r="G59" s="9">
        <v>7</v>
      </c>
      <c r="J59" s="5"/>
    </row>
    <row r="60" spans="1:10" ht="15" x14ac:dyDescent="0.2">
      <c r="A60" s="33">
        <v>33</v>
      </c>
      <c r="B60" s="7" t="s">
        <v>97</v>
      </c>
      <c r="C60" s="8"/>
      <c r="D60" s="9"/>
      <c r="E60" s="9">
        <v>1</v>
      </c>
      <c r="F60" s="9">
        <v>3</v>
      </c>
      <c r="G60" s="9">
        <v>9</v>
      </c>
      <c r="J60" s="5"/>
    </row>
    <row r="61" spans="1:10" ht="15" x14ac:dyDescent="0.2">
      <c r="A61" s="33">
        <v>34</v>
      </c>
      <c r="B61" s="7" t="s">
        <v>98</v>
      </c>
      <c r="C61" s="9">
        <v>9</v>
      </c>
      <c r="D61" s="9">
        <v>1</v>
      </c>
      <c r="E61" s="9">
        <v>1</v>
      </c>
      <c r="F61" s="8"/>
      <c r="G61" s="9">
        <v>2</v>
      </c>
      <c r="J61" s="5"/>
    </row>
    <row r="62" spans="1:10" ht="15" x14ac:dyDescent="0.2">
      <c r="A62" s="33">
        <v>35</v>
      </c>
      <c r="B62" s="7" t="s">
        <v>99</v>
      </c>
      <c r="C62" s="9">
        <v>6</v>
      </c>
      <c r="D62" s="9">
        <v>4</v>
      </c>
      <c r="E62" s="9">
        <v>2</v>
      </c>
      <c r="F62" s="8"/>
      <c r="G62" s="9">
        <v>1</v>
      </c>
      <c r="J62" s="5"/>
    </row>
    <row r="63" spans="1:10" ht="15" x14ac:dyDescent="0.2">
      <c r="A63" s="33">
        <v>36</v>
      </c>
      <c r="B63" s="7" t="s">
        <v>100</v>
      </c>
      <c r="C63" s="9">
        <v>10</v>
      </c>
      <c r="D63" s="9">
        <v>3</v>
      </c>
      <c r="E63" s="9">
        <v>1</v>
      </c>
      <c r="F63" s="8"/>
      <c r="G63" s="8"/>
      <c r="J63" s="5"/>
    </row>
    <row r="64" spans="1:10" ht="15" x14ac:dyDescent="0.2">
      <c r="A64" s="33">
        <v>37</v>
      </c>
      <c r="B64" s="7" t="s">
        <v>101</v>
      </c>
      <c r="C64" s="9">
        <v>7</v>
      </c>
      <c r="D64" s="9">
        <v>4</v>
      </c>
      <c r="E64" s="9">
        <v>2</v>
      </c>
      <c r="F64" s="8"/>
      <c r="G64" s="9">
        <v>1</v>
      </c>
      <c r="J64" s="5"/>
    </row>
    <row r="65" spans="1:10" ht="15" x14ac:dyDescent="0.2">
      <c r="A65" s="33">
        <v>38</v>
      </c>
      <c r="B65" s="7" t="s">
        <v>102</v>
      </c>
      <c r="C65" s="9">
        <v>8</v>
      </c>
      <c r="D65" s="9">
        <v>2</v>
      </c>
      <c r="E65" s="9">
        <v>4</v>
      </c>
      <c r="F65" s="8"/>
      <c r="G65" s="9">
        <v>1</v>
      </c>
      <c r="J65" s="5"/>
    </row>
    <row r="66" spans="1:10" ht="21.75" x14ac:dyDescent="0.2">
      <c r="A66" s="33">
        <v>39</v>
      </c>
      <c r="B66" s="7" t="s">
        <v>103</v>
      </c>
      <c r="C66" s="9">
        <v>9</v>
      </c>
      <c r="D66" s="9">
        <v>2</v>
      </c>
      <c r="E66" s="9">
        <v>2</v>
      </c>
      <c r="F66" s="8"/>
      <c r="G66" s="9">
        <v>1</v>
      </c>
      <c r="J66" s="5"/>
    </row>
    <row r="67" spans="1:10" ht="15" x14ac:dyDescent="0.2">
      <c r="J67" s="5"/>
    </row>
    <row r="68" spans="1:10" ht="15" x14ac:dyDescent="0.2"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J68" s="5"/>
    </row>
    <row r="69" spans="1:10" ht="15" x14ac:dyDescent="0.2">
      <c r="A69" s="1">
        <v>40</v>
      </c>
      <c r="B69" s="1" t="s">
        <v>110</v>
      </c>
      <c r="C69" s="1">
        <v>12</v>
      </c>
      <c r="E69" s="1">
        <v>2</v>
      </c>
      <c r="H69" s="1">
        <v>2</v>
      </c>
      <c r="J69" s="5">
        <f t="shared" ref="J69:J105" si="2">SUM(C69:H69)</f>
        <v>16</v>
      </c>
    </row>
    <row r="70" spans="1:10" ht="15" x14ac:dyDescent="0.2">
      <c r="C70" s="1" t="s">
        <v>58</v>
      </c>
      <c r="D70" s="1" t="s">
        <v>59</v>
      </c>
      <c r="E70" s="1" t="s">
        <v>111</v>
      </c>
      <c r="J70" s="5">
        <f t="shared" si="2"/>
        <v>0</v>
      </c>
    </row>
    <row r="71" spans="1:10" ht="15" x14ac:dyDescent="0.2">
      <c r="A71" s="1">
        <v>41</v>
      </c>
      <c r="B71" s="1" t="s">
        <v>112</v>
      </c>
      <c r="C71" s="1">
        <v>4</v>
      </c>
      <c r="D71" s="1">
        <v>12</v>
      </c>
      <c r="J71" s="5">
        <f t="shared" si="2"/>
        <v>16</v>
      </c>
    </row>
    <row r="72" spans="1:10" ht="15" x14ac:dyDescent="0.2">
      <c r="C72" s="1" t="s">
        <v>113</v>
      </c>
      <c r="D72" s="1" t="s">
        <v>277</v>
      </c>
      <c r="E72" s="1" t="s">
        <v>376</v>
      </c>
      <c r="F72" s="1" t="s">
        <v>377</v>
      </c>
      <c r="J72" s="5">
        <f t="shared" si="2"/>
        <v>0</v>
      </c>
    </row>
    <row r="73" spans="1:10" ht="15" x14ac:dyDescent="0.2">
      <c r="A73" s="1">
        <v>42</v>
      </c>
      <c r="B73" s="1" t="s">
        <v>116</v>
      </c>
      <c r="C73" s="1">
        <v>5</v>
      </c>
      <c r="D73" s="1">
        <v>4</v>
      </c>
      <c r="E73" s="1">
        <v>1</v>
      </c>
      <c r="F73" s="1">
        <v>2</v>
      </c>
      <c r="J73" s="5">
        <f t="shared" si="2"/>
        <v>12</v>
      </c>
    </row>
    <row r="74" spans="1:10" ht="15" x14ac:dyDescent="0.2">
      <c r="J74" s="5">
        <f t="shared" si="2"/>
        <v>0</v>
      </c>
    </row>
    <row r="75" spans="1:10" ht="15" x14ac:dyDescent="0.2">
      <c r="C75" s="1" t="s">
        <v>2</v>
      </c>
      <c r="J75" s="5">
        <f t="shared" si="2"/>
        <v>0</v>
      </c>
    </row>
    <row r="76" spans="1:10" ht="15" x14ac:dyDescent="0.2">
      <c r="C76" s="1" t="s">
        <v>117</v>
      </c>
      <c r="D76" s="1" t="s">
        <v>118</v>
      </c>
      <c r="E76" s="1" t="s">
        <v>119</v>
      </c>
      <c r="J76" s="5">
        <f t="shared" si="2"/>
        <v>0</v>
      </c>
    </row>
    <row r="77" spans="1:10" ht="15" x14ac:dyDescent="0.2">
      <c r="A77" s="1">
        <v>43</v>
      </c>
      <c r="B77" s="1" t="s">
        <v>120</v>
      </c>
      <c r="C77" s="1">
        <v>13</v>
      </c>
      <c r="D77" s="1">
        <v>3</v>
      </c>
      <c r="J77" s="5">
        <f t="shared" si="2"/>
        <v>16</v>
      </c>
    </row>
    <row r="78" spans="1:10" ht="15" x14ac:dyDescent="0.2">
      <c r="C78" s="1" t="s">
        <v>121</v>
      </c>
      <c r="D78" s="1" t="s">
        <v>122</v>
      </c>
      <c r="E78" s="1" t="s">
        <v>123</v>
      </c>
      <c r="J78" s="5">
        <f t="shared" si="2"/>
        <v>0</v>
      </c>
    </row>
    <row r="79" spans="1:10" ht="15" x14ac:dyDescent="0.2">
      <c r="A79" s="1">
        <v>44</v>
      </c>
      <c r="B79" s="1" t="s">
        <v>124</v>
      </c>
      <c r="C79" s="1">
        <v>11</v>
      </c>
      <c r="D79" s="1">
        <v>1</v>
      </c>
      <c r="E79" s="1">
        <v>4</v>
      </c>
      <c r="J79" s="5">
        <f t="shared" si="2"/>
        <v>16</v>
      </c>
    </row>
    <row r="80" spans="1:10" ht="15" x14ac:dyDescent="0.2">
      <c r="C80" s="1" t="s">
        <v>125</v>
      </c>
      <c r="D80" s="1" t="s">
        <v>126</v>
      </c>
      <c r="E80" s="1" t="s">
        <v>127</v>
      </c>
      <c r="J80" s="5">
        <f t="shared" si="2"/>
        <v>0</v>
      </c>
    </row>
    <row r="81" spans="1:10" ht="15" x14ac:dyDescent="0.2">
      <c r="A81" s="1">
        <v>45</v>
      </c>
      <c r="B81" s="1" t="s">
        <v>128</v>
      </c>
      <c r="C81" s="1">
        <v>8</v>
      </c>
      <c r="D81" s="1">
        <v>4</v>
      </c>
      <c r="E81" s="1">
        <v>4</v>
      </c>
      <c r="J81" s="5">
        <f t="shared" si="2"/>
        <v>16</v>
      </c>
    </row>
    <row r="82" spans="1:10" ht="15" x14ac:dyDescent="0.2">
      <c r="C82" s="1" t="s">
        <v>129</v>
      </c>
      <c r="D82" s="1" t="s">
        <v>130</v>
      </c>
      <c r="E82" s="1" t="s">
        <v>131</v>
      </c>
      <c r="J82" s="5">
        <f t="shared" si="2"/>
        <v>0</v>
      </c>
    </row>
    <row r="83" spans="1:10" ht="15" x14ac:dyDescent="0.2">
      <c r="A83" s="1">
        <v>46</v>
      </c>
      <c r="B83" s="1" t="s">
        <v>132</v>
      </c>
      <c r="C83" s="1">
        <v>3</v>
      </c>
      <c r="D83" s="1">
        <v>9</v>
      </c>
      <c r="E83" s="1">
        <v>4</v>
      </c>
      <c r="J83" s="5">
        <f t="shared" si="2"/>
        <v>16</v>
      </c>
    </row>
    <row r="84" spans="1:10" ht="15" x14ac:dyDescent="0.2">
      <c r="C84" s="1" t="s">
        <v>133</v>
      </c>
      <c r="D84" s="1" t="s">
        <v>134</v>
      </c>
      <c r="E84" s="1" t="s">
        <v>135</v>
      </c>
      <c r="F84" s="1" t="s">
        <v>136</v>
      </c>
      <c r="J84" s="5">
        <f t="shared" si="2"/>
        <v>0</v>
      </c>
    </row>
    <row r="85" spans="1:10" ht="15" x14ac:dyDescent="0.2">
      <c r="A85" s="1">
        <v>47</v>
      </c>
      <c r="B85" s="1" t="s">
        <v>137</v>
      </c>
      <c r="C85" s="1">
        <v>16</v>
      </c>
      <c r="J85" s="5">
        <f t="shared" si="2"/>
        <v>16</v>
      </c>
    </row>
    <row r="86" spans="1:10" ht="15" x14ac:dyDescent="0.2">
      <c r="A86" s="10"/>
      <c r="B86" s="10"/>
      <c r="C86" s="11" t="s">
        <v>138</v>
      </c>
      <c r="D86" s="12" t="s">
        <v>139</v>
      </c>
      <c r="E86" s="12" t="s">
        <v>140</v>
      </c>
      <c r="F86" s="10"/>
      <c r="G86" s="10"/>
      <c r="J86" s="5">
        <f t="shared" si="2"/>
        <v>0</v>
      </c>
    </row>
    <row r="87" spans="1:10" ht="15" x14ac:dyDescent="0.2">
      <c r="A87" s="13">
        <v>48</v>
      </c>
      <c r="B87" s="13" t="s">
        <v>141</v>
      </c>
      <c r="C87" s="11">
        <v>3</v>
      </c>
      <c r="D87" s="14">
        <v>6</v>
      </c>
      <c r="E87" s="14">
        <v>7</v>
      </c>
      <c r="F87" s="10"/>
      <c r="G87" s="10"/>
      <c r="J87" s="5">
        <f t="shared" si="2"/>
        <v>16</v>
      </c>
    </row>
    <row r="88" spans="1:10" ht="15" x14ac:dyDescent="0.2">
      <c r="C88" s="1" t="s">
        <v>142</v>
      </c>
      <c r="D88" s="12" t="s">
        <v>143</v>
      </c>
      <c r="E88" s="12" t="s">
        <v>144</v>
      </c>
      <c r="J88" s="5">
        <f t="shared" si="2"/>
        <v>0</v>
      </c>
    </row>
    <row r="89" spans="1:10" ht="15" x14ac:dyDescent="0.2">
      <c r="A89" s="15">
        <v>49</v>
      </c>
      <c r="B89" s="15" t="s">
        <v>145</v>
      </c>
      <c r="C89" s="1">
        <v>12</v>
      </c>
      <c r="D89" s="1">
        <v>4</v>
      </c>
      <c r="J89" s="5">
        <f t="shared" si="2"/>
        <v>16</v>
      </c>
    </row>
    <row r="90" spans="1:10" ht="15" x14ac:dyDescent="0.2">
      <c r="C90" s="16" t="s">
        <v>146</v>
      </c>
      <c r="D90" s="12" t="s">
        <v>147</v>
      </c>
      <c r="E90" s="12" t="s">
        <v>148</v>
      </c>
      <c r="J90" s="5">
        <f t="shared" si="2"/>
        <v>0</v>
      </c>
    </row>
    <row r="91" spans="1:10" ht="15" x14ac:dyDescent="0.2">
      <c r="A91" s="15">
        <v>50</v>
      </c>
      <c r="B91" s="15" t="s">
        <v>149</v>
      </c>
      <c r="C91" s="1">
        <v>11</v>
      </c>
      <c r="D91" s="1">
        <v>5</v>
      </c>
      <c r="J91" s="5">
        <f t="shared" si="2"/>
        <v>16</v>
      </c>
    </row>
    <row r="92" spans="1:10" ht="15" x14ac:dyDescent="0.2">
      <c r="C92" s="16" t="s">
        <v>150</v>
      </c>
      <c r="D92" s="12" t="s">
        <v>151</v>
      </c>
      <c r="E92" s="12" t="s">
        <v>144</v>
      </c>
      <c r="J92" s="5">
        <f t="shared" si="2"/>
        <v>0</v>
      </c>
    </row>
    <row r="93" spans="1:10" ht="15" x14ac:dyDescent="0.2">
      <c r="A93" s="15">
        <v>51</v>
      </c>
      <c r="B93" s="15" t="s">
        <v>152</v>
      </c>
      <c r="C93" s="16">
        <v>15</v>
      </c>
      <c r="E93" s="1">
        <v>1</v>
      </c>
      <c r="J93" s="5">
        <f t="shared" si="2"/>
        <v>16</v>
      </c>
    </row>
    <row r="94" spans="1:10" ht="15" x14ac:dyDescent="0.2">
      <c r="C94" s="16" t="s">
        <v>153</v>
      </c>
      <c r="D94" s="12" t="s">
        <v>154</v>
      </c>
      <c r="E94" s="12" t="s">
        <v>155</v>
      </c>
      <c r="J94" s="5">
        <f t="shared" si="2"/>
        <v>0</v>
      </c>
    </row>
    <row r="95" spans="1:10" ht="15" x14ac:dyDescent="0.2">
      <c r="A95" s="1">
        <v>52</v>
      </c>
      <c r="B95" s="1" t="s">
        <v>156</v>
      </c>
      <c r="C95" s="1">
        <v>3</v>
      </c>
      <c r="D95" s="1">
        <v>9</v>
      </c>
      <c r="E95" s="1">
        <v>4</v>
      </c>
      <c r="J95" s="5">
        <f t="shared" si="2"/>
        <v>16</v>
      </c>
    </row>
    <row r="96" spans="1:10" ht="15" x14ac:dyDescent="0.2">
      <c r="C96" s="16" t="s">
        <v>157</v>
      </c>
      <c r="D96" s="12" t="s">
        <v>158</v>
      </c>
      <c r="E96" s="12" t="s">
        <v>159</v>
      </c>
      <c r="F96" s="1" t="s">
        <v>378</v>
      </c>
      <c r="J96" s="5">
        <f t="shared" si="2"/>
        <v>0</v>
      </c>
    </row>
    <row r="97" spans="1:12" ht="15" x14ac:dyDescent="0.2">
      <c r="A97" s="15">
        <v>53</v>
      </c>
      <c r="B97" s="15" t="s">
        <v>160</v>
      </c>
      <c r="C97" s="1">
        <v>3</v>
      </c>
      <c r="D97" s="1">
        <v>1</v>
      </c>
      <c r="E97" s="1">
        <v>10</v>
      </c>
      <c r="F97" s="1">
        <v>2</v>
      </c>
      <c r="J97" s="5">
        <f t="shared" si="2"/>
        <v>16</v>
      </c>
    </row>
    <row r="98" spans="1:12" ht="15" x14ac:dyDescent="0.2"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2"/>
        <v>0</v>
      </c>
      <c r="L98" s="1" t="s">
        <v>2</v>
      </c>
    </row>
    <row r="99" spans="1:12" ht="15" x14ac:dyDescent="0.2">
      <c r="A99" s="15">
        <v>54</v>
      </c>
      <c r="B99" s="15" t="s">
        <v>165</v>
      </c>
      <c r="C99" s="1">
        <v>2</v>
      </c>
      <c r="D99" s="1">
        <v>3</v>
      </c>
      <c r="E99" s="1">
        <v>11</v>
      </c>
      <c r="J99" s="5">
        <f t="shared" si="2"/>
        <v>16</v>
      </c>
    </row>
    <row r="100" spans="1:12" ht="15" x14ac:dyDescent="0.2">
      <c r="C100" s="16" t="s">
        <v>166</v>
      </c>
      <c r="D100" s="12" t="s">
        <v>167</v>
      </c>
      <c r="E100" s="12" t="s">
        <v>168</v>
      </c>
      <c r="J100" s="5">
        <f t="shared" si="2"/>
        <v>0</v>
      </c>
    </row>
    <row r="101" spans="1:12" ht="15" x14ac:dyDescent="0.2">
      <c r="A101" s="15">
        <v>55</v>
      </c>
      <c r="B101" s="15" t="s">
        <v>169</v>
      </c>
      <c r="C101" s="1">
        <v>15</v>
      </c>
      <c r="D101" s="1">
        <v>1</v>
      </c>
      <c r="J101" s="5">
        <f t="shared" si="2"/>
        <v>16</v>
      </c>
    </row>
    <row r="102" spans="1:12" ht="15" x14ac:dyDescent="0.2"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2"/>
        <v>0</v>
      </c>
    </row>
    <row r="103" spans="1:12" ht="15" x14ac:dyDescent="0.2">
      <c r="A103" s="15">
        <v>56</v>
      </c>
      <c r="B103" s="15" t="s">
        <v>173</v>
      </c>
      <c r="C103" s="1">
        <v>13</v>
      </c>
      <c r="D103" s="1">
        <v>1</v>
      </c>
      <c r="F103" s="1">
        <v>2</v>
      </c>
      <c r="J103" s="5">
        <f t="shared" si="2"/>
        <v>16</v>
      </c>
    </row>
    <row r="104" spans="1:12" ht="15" x14ac:dyDescent="0.2"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2"/>
        <v>0</v>
      </c>
    </row>
    <row r="105" spans="1:12" ht="15" x14ac:dyDescent="0.2">
      <c r="A105" s="15">
        <v>57</v>
      </c>
      <c r="B105" s="15" t="s">
        <v>178</v>
      </c>
      <c r="C105" s="1">
        <v>4</v>
      </c>
      <c r="E105" s="1">
        <v>2</v>
      </c>
      <c r="F105" s="1">
        <v>10</v>
      </c>
      <c r="J105" s="5">
        <f t="shared" si="2"/>
        <v>16</v>
      </c>
    </row>
    <row r="106" spans="1:12" ht="12.75" x14ac:dyDescent="0.15">
      <c r="D106" s="1">
        <v>0</v>
      </c>
    </row>
    <row r="109" spans="1:12" ht="12.75" x14ac:dyDescent="0.15">
      <c r="A109" s="17"/>
      <c r="B109" s="17"/>
      <c r="C109" s="73" t="s">
        <v>179</v>
      </c>
      <c r="D109" s="69"/>
    </row>
    <row r="110" spans="1:12" ht="12.75" x14ac:dyDescent="0.15">
      <c r="A110" s="17"/>
      <c r="B110" s="17"/>
      <c r="C110" s="18" t="s">
        <v>180</v>
      </c>
      <c r="D110" s="19"/>
    </row>
    <row r="111" spans="1:12" ht="12.75" x14ac:dyDescent="0.15">
      <c r="A111" s="17"/>
      <c r="B111" s="26" t="s">
        <v>181</v>
      </c>
      <c r="C111" s="2" t="s">
        <v>182</v>
      </c>
      <c r="D111" s="2" t="s">
        <v>183</v>
      </c>
    </row>
    <row r="112" spans="1:12" ht="12.75" x14ac:dyDescent="0.15">
      <c r="A112" s="24">
        <v>1</v>
      </c>
      <c r="B112" s="26" t="s">
        <v>379</v>
      </c>
      <c r="C112" s="2" t="s">
        <v>188</v>
      </c>
      <c r="D112" s="2" t="s">
        <v>188</v>
      </c>
    </row>
    <row r="113" spans="1:4" ht="12.75" x14ac:dyDescent="0.15">
      <c r="A113" s="24">
        <v>2</v>
      </c>
      <c r="B113" s="26" t="s">
        <v>380</v>
      </c>
      <c r="C113" s="2" t="s">
        <v>188</v>
      </c>
      <c r="D113" s="2" t="s">
        <v>188</v>
      </c>
    </row>
    <row r="114" spans="1:4" ht="12.75" x14ac:dyDescent="0.15">
      <c r="A114" s="24">
        <v>3</v>
      </c>
      <c r="B114" s="54" t="s">
        <v>381</v>
      </c>
      <c r="C114" s="28" t="s">
        <v>188</v>
      </c>
      <c r="D114" s="28" t="s">
        <v>193</v>
      </c>
    </row>
    <row r="115" spans="1:4" ht="12.75" x14ac:dyDescent="0.15">
      <c r="A115" s="24">
        <v>4</v>
      </c>
      <c r="B115" s="54" t="s">
        <v>382</v>
      </c>
      <c r="C115" s="28" t="s">
        <v>188</v>
      </c>
      <c r="D115" s="28" t="s">
        <v>193</v>
      </c>
    </row>
    <row r="116" spans="1:4" ht="12.75" x14ac:dyDescent="0.15">
      <c r="A116" s="24">
        <v>5</v>
      </c>
      <c r="B116" s="26" t="s">
        <v>383</v>
      </c>
      <c r="C116" s="2" t="s">
        <v>188</v>
      </c>
      <c r="D116" s="2" t="s">
        <v>198</v>
      </c>
    </row>
    <row r="117" spans="1:4" ht="12.75" x14ac:dyDescent="0.15">
      <c r="A117" s="24">
        <v>6</v>
      </c>
      <c r="B117" s="35" t="s">
        <v>384</v>
      </c>
      <c r="C117" s="23" t="s">
        <v>188</v>
      </c>
      <c r="D117" s="23" t="s">
        <v>238</v>
      </c>
    </row>
    <row r="118" spans="1:4" ht="12.75" x14ac:dyDescent="0.15">
      <c r="A118" s="24">
        <v>7</v>
      </c>
      <c r="B118" s="26" t="s">
        <v>385</v>
      </c>
      <c r="C118" s="2" t="s">
        <v>188</v>
      </c>
      <c r="D118" s="2" t="s">
        <v>188</v>
      </c>
    </row>
    <row r="119" spans="1:4" ht="12.75" x14ac:dyDescent="0.15">
      <c r="A119" s="24">
        <v>8</v>
      </c>
      <c r="B119" s="26" t="s">
        <v>386</v>
      </c>
      <c r="C119" s="2" t="s">
        <v>188</v>
      </c>
      <c r="D119" s="2" t="s">
        <v>188</v>
      </c>
    </row>
    <row r="120" spans="1:4" ht="12.75" x14ac:dyDescent="0.15">
      <c r="A120" s="24">
        <v>9</v>
      </c>
      <c r="B120" s="26" t="s">
        <v>387</v>
      </c>
      <c r="C120" s="2" t="s">
        <v>188</v>
      </c>
      <c r="D120" s="2" t="s">
        <v>188</v>
      </c>
    </row>
    <row r="121" spans="1:4" ht="12.75" x14ac:dyDescent="0.15">
      <c r="A121" s="24">
        <v>10</v>
      </c>
      <c r="B121" s="54" t="s">
        <v>388</v>
      </c>
      <c r="C121" s="28" t="s">
        <v>188</v>
      </c>
      <c r="D121" s="28" t="s">
        <v>193</v>
      </c>
    </row>
    <row r="122" spans="1:4" ht="12.75" x14ac:dyDescent="0.15">
      <c r="A122" s="24">
        <v>11</v>
      </c>
      <c r="B122" s="26" t="s">
        <v>389</v>
      </c>
      <c r="C122" s="2" t="s">
        <v>188</v>
      </c>
      <c r="D122" s="2" t="s">
        <v>188</v>
      </c>
    </row>
    <row r="123" spans="1:4" ht="12.75" x14ac:dyDescent="0.15">
      <c r="A123" s="24">
        <v>12</v>
      </c>
      <c r="B123" s="26" t="s">
        <v>390</v>
      </c>
      <c r="C123" s="2" t="s">
        <v>188</v>
      </c>
      <c r="D123" s="2" t="s">
        <v>188</v>
      </c>
    </row>
    <row r="124" spans="1:4" ht="12.75" x14ac:dyDescent="0.15">
      <c r="A124" s="24">
        <v>13</v>
      </c>
      <c r="B124" s="26" t="s">
        <v>391</v>
      </c>
      <c r="C124" s="2" t="s">
        <v>188</v>
      </c>
      <c r="D124" s="2" t="s">
        <v>188</v>
      </c>
    </row>
    <row r="125" spans="1:4" ht="12.75" x14ac:dyDescent="0.15">
      <c r="A125" s="24">
        <v>14</v>
      </c>
      <c r="B125" s="26" t="s">
        <v>392</v>
      </c>
      <c r="C125" s="2" t="s">
        <v>188</v>
      </c>
      <c r="D125" s="2" t="s">
        <v>198</v>
      </c>
    </row>
    <row r="126" spans="1:4" ht="12.75" x14ac:dyDescent="0.15">
      <c r="A126" s="24">
        <v>15</v>
      </c>
      <c r="B126" s="26" t="s">
        <v>393</v>
      </c>
      <c r="C126" s="2" t="s">
        <v>188</v>
      </c>
      <c r="D126" s="2" t="s">
        <v>198</v>
      </c>
    </row>
    <row r="127" spans="1:4" ht="12.75" x14ac:dyDescent="0.15">
      <c r="A127" s="24">
        <v>16</v>
      </c>
      <c r="B127" s="54" t="s">
        <v>394</v>
      </c>
      <c r="C127" s="28" t="s">
        <v>193</v>
      </c>
      <c r="D127" s="28" t="s">
        <v>193</v>
      </c>
    </row>
    <row r="128" spans="1:4" ht="12.75" x14ac:dyDescent="0.15">
      <c r="A128" s="24">
        <v>17</v>
      </c>
      <c r="B128" s="26" t="s">
        <v>395</v>
      </c>
      <c r="C128" s="2" t="s">
        <v>188</v>
      </c>
      <c r="D128" s="2" t="s">
        <v>198</v>
      </c>
    </row>
    <row r="129" spans="1:4" ht="12.75" x14ac:dyDescent="0.15">
      <c r="A129" s="24">
        <v>18</v>
      </c>
      <c r="B129" s="35" t="s">
        <v>396</v>
      </c>
      <c r="C129" s="23" t="s">
        <v>188</v>
      </c>
      <c r="D129" s="23" t="s">
        <v>219</v>
      </c>
    </row>
    <row r="130" spans="1:4" ht="12.75" x14ac:dyDescent="0.15">
      <c r="A130" s="24">
        <v>19</v>
      </c>
      <c r="B130" s="26" t="s">
        <v>397</v>
      </c>
      <c r="C130" s="2" t="s">
        <v>188</v>
      </c>
      <c r="D130" s="2" t="s">
        <v>188</v>
      </c>
    </row>
    <row r="131" spans="1:4" ht="12.75" x14ac:dyDescent="0.15">
      <c r="A131" s="24">
        <v>20</v>
      </c>
      <c r="B131" s="26" t="s">
        <v>398</v>
      </c>
      <c r="C131" s="2" t="s">
        <v>188</v>
      </c>
      <c r="D131" s="2" t="s">
        <v>188</v>
      </c>
    </row>
    <row r="132" spans="1:4" ht="12.75" x14ac:dyDescent="0.15">
      <c r="A132" s="24">
        <v>21</v>
      </c>
      <c r="B132" s="54" t="s">
        <v>399</v>
      </c>
      <c r="C132" s="28" t="s">
        <v>188</v>
      </c>
      <c r="D132" s="28" t="s">
        <v>190</v>
      </c>
    </row>
    <row r="133" spans="1:4" ht="12.75" x14ac:dyDescent="0.15">
      <c r="A133" s="24">
        <v>22</v>
      </c>
      <c r="B133" s="26" t="s">
        <v>400</v>
      </c>
      <c r="C133" s="2" t="s">
        <v>188</v>
      </c>
      <c r="D133" s="2" t="s">
        <v>188</v>
      </c>
    </row>
    <row r="134" spans="1:4" ht="12.75" x14ac:dyDescent="0.15">
      <c r="A134" s="24">
        <v>23</v>
      </c>
      <c r="B134" s="35" t="s">
        <v>401</v>
      </c>
      <c r="C134" s="23" t="s">
        <v>190</v>
      </c>
      <c r="D134" s="23" t="s">
        <v>186</v>
      </c>
    </row>
    <row r="136" spans="1:4" ht="12.75" x14ac:dyDescent="0.15">
      <c r="B136" s="18" t="s">
        <v>210</v>
      </c>
      <c r="C136" s="37">
        <f>SUM(3/23)</f>
        <v>0.13043478260869565</v>
      </c>
    </row>
    <row r="137" spans="1:4" ht="12.75" x14ac:dyDescent="0.15">
      <c r="B137" s="38" t="s">
        <v>384</v>
      </c>
      <c r="C137" s="17"/>
    </row>
    <row r="138" spans="1:4" ht="12.75" x14ac:dyDescent="0.15">
      <c r="B138" s="38" t="s">
        <v>396</v>
      </c>
      <c r="C138" s="17"/>
    </row>
    <row r="139" spans="1:4" ht="12.75" x14ac:dyDescent="0.15">
      <c r="B139" s="38" t="s">
        <v>401</v>
      </c>
      <c r="C139" s="17"/>
    </row>
    <row r="140" spans="1:4" ht="12.75" x14ac:dyDescent="0.15">
      <c r="B140" s="55"/>
      <c r="C140" s="17"/>
    </row>
    <row r="141" spans="1:4" ht="12.75" x14ac:dyDescent="0.15">
      <c r="B141" s="18" t="s">
        <v>211</v>
      </c>
      <c r="C141" s="37">
        <f>SUM(0/22)</f>
        <v>0</v>
      </c>
    </row>
    <row r="142" spans="1:4" ht="12.75" x14ac:dyDescent="0.15">
      <c r="B142" s="2"/>
      <c r="C142" s="17"/>
    </row>
    <row r="143" spans="1:4" ht="12.75" x14ac:dyDescent="0.15">
      <c r="B143" s="2"/>
      <c r="C143" s="17"/>
    </row>
  </sheetData>
  <mergeCells count="3">
    <mergeCell ref="B55:B56"/>
    <mergeCell ref="C55:G55"/>
    <mergeCell ref="C109:D10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W143"/>
  <sheetViews>
    <sheetView workbookViewId="0"/>
  </sheetViews>
  <sheetFormatPr defaultColWidth="14.42578125" defaultRowHeight="15.75" customHeight="1" x14ac:dyDescent="0.15"/>
  <cols>
    <col min="2" max="2" width="28.72265625" customWidth="1"/>
  </cols>
  <sheetData>
    <row r="1" spans="1:23" ht="15.75" customHeight="1" x14ac:dyDescent="0.15">
      <c r="C1" s="1"/>
      <c r="D1" s="1" t="s">
        <v>402</v>
      </c>
      <c r="E1" s="1"/>
      <c r="F1" s="1"/>
      <c r="G1" s="1"/>
      <c r="H1" s="2" t="s">
        <v>1</v>
      </c>
      <c r="I1" s="2">
        <v>23</v>
      </c>
      <c r="W1" s="1" t="s">
        <v>2</v>
      </c>
    </row>
    <row r="2" spans="1:23" ht="15" x14ac:dyDescent="0.2">
      <c r="C2" s="1"/>
      <c r="D2" s="1"/>
      <c r="E2" s="1"/>
      <c r="F2" s="1"/>
      <c r="G2" s="1"/>
      <c r="H2" s="2" t="s">
        <v>3</v>
      </c>
      <c r="I2" s="42">
        <v>10</v>
      </c>
    </row>
    <row r="3" spans="1:23" ht="15" x14ac:dyDescent="0.2">
      <c r="C3" s="1"/>
      <c r="D3" s="1"/>
      <c r="E3" s="1"/>
      <c r="F3" s="1"/>
      <c r="G3" s="1"/>
      <c r="H3" s="2" t="s">
        <v>4</v>
      </c>
      <c r="I3" s="43">
        <v>0.43</v>
      </c>
    </row>
    <row r="4" spans="1:23" ht="12.75" x14ac:dyDescent="0.15">
      <c r="C4" s="1"/>
      <c r="D4" s="1"/>
      <c r="E4" s="1"/>
      <c r="F4" s="1"/>
      <c r="G4" s="1"/>
    </row>
    <row r="5" spans="1:23" ht="12.75" x14ac:dyDescent="0.15"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</row>
    <row r="6" spans="1:23" ht="12.75" x14ac:dyDescent="0.15">
      <c r="A6" s="1">
        <v>1</v>
      </c>
      <c r="B6" s="1" t="s">
        <v>11</v>
      </c>
      <c r="D6" s="1">
        <v>3</v>
      </c>
      <c r="E6" s="1">
        <v>5</v>
      </c>
      <c r="F6" s="1">
        <v>1</v>
      </c>
      <c r="G6" s="1">
        <v>1</v>
      </c>
      <c r="J6" s="4">
        <f>SUM(C6:G6)</f>
        <v>10</v>
      </c>
    </row>
    <row r="7" spans="1:23" ht="12.75" x14ac:dyDescent="0.15">
      <c r="C7" s="1" t="s">
        <v>12</v>
      </c>
      <c r="D7" s="1" t="s">
        <v>13</v>
      </c>
      <c r="E7" s="1" t="s">
        <v>14</v>
      </c>
      <c r="F7" s="1" t="s">
        <v>15</v>
      </c>
      <c r="G7" s="1" t="s">
        <v>16</v>
      </c>
      <c r="H7" s="1" t="s">
        <v>17</v>
      </c>
    </row>
    <row r="8" spans="1:23" ht="12.75" x14ac:dyDescent="0.15">
      <c r="A8" s="1">
        <v>2</v>
      </c>
      <c r="B8" s="1" t="s">
        <v>18</v>
      </c>
      <c r="C8" s="1">
        <v>5</v>
      </c>
      <c r="D8" s="1">
        <v>2</v>
      </c>
      <c r="F8" s="1">
        <v>3</v>
      </c>
      <c r="H8" s="1">
        <v>0</v>
      </c>
      <c r="J8" s="4">
        <f>SUM(C8:H8)</f>
        <v>10</v>
      </c>
    </row>
    <row r="9" spans="1:23" ht="12.75" x14ac:dyDescent="0.15">
      <c r="A9" s="1">
        <v>3</v>
      </c>
      <c r="B9" s="1" t="s">
        <v>19</v>
      </c>
      <c r="C9" s="1" t="s">
        <v>20</v>
      </c>
      <c r="D9" s="1" t="s">
        <v>21</v>
      </c>
      <c r="E9" s="1" t="s">
        <v>22</v>
      </c>
      <c r="F9" s="1" t="s">
        <v>23</v>
      </c>
      <c r="G9" s="1" t="s">
        <v>24</v>
      </c>
    </row>
    <row r="10" spans="1:23" ht="12.75" x14ac:dyDescent="0.15">
      <c r="C10" s="1">
        <v>5</v>
      </c>
      <c r="D10" s="1">
        <v>2</v>
      </c>
      <c r="E10" s="1">
        <v>1</v>
      </c>
      <c r="F10" s="1">
        <v>1</v>
      </c>
      <c r="G10" s="1">
        <v>1</v>
      </c>
      <c r="J10" s="4">
        <f>SUM(C10:H10)</f>
        <v>10</v>
      </c>
    </row>
    <row r="11" spans="1:23" ht="12.75" x14ac:dyDescent="0.15">
      <c r="C11" s="1"/>
      <c r="D11" s="1"/>
      <c r="E11" s="1"/>
      <c r="F11" s="1"/>
    </row>
    <row r="12" spans="1:23" ht="12.75" x14ac:dyDescent="0.15">
      <c r="C12" s="1" t="s">
        <v>6</v>
      </c>
      <c r="D12" s="1" t="s">
        <v>7</v>
      </c>
      <c r="E12" s="1" t="s">
        <v>8</v>
      </c>
      <c r="F12" s="1" t="s">
        <v>9</v>
      </c>
      <c r="G12" s="1" t="s">
        <v>25</v>
      </c>
    </row>
    <row r="13" spans="1:23" ht="12.75" x14ac:dyDescent="0.15">
      <c r="A13" s="1">
        <v>4</v>
      </c>
      <c r="B13" s="1" t="s">
        <v>26</v>
      </c>
      <c r="D13" s="1">
        <v>1</v>
      </c>
      <c r="E13" s="1">
        <v>6</v>
      </c>
      <c r="F13" s="1">
        <v>3</v>
      </c>
      <c r="J13" s="4">
        <f>SUM(C13:H13)</f>
        <v>10</v>
      </c>
    </row>
    <row r="14" spans="1:23" ht="12.75" x14ac:dyDescent="0.15">
      <c r="C14" s="1" t="s">
        <v>12</v>
      </c>
      <c r="D14" s="1" t="s">
        <v>27</v>
      </c>
      <c r="E14" s="1" t="s">
        <v>14</v>
      </c>
      <c r="F14" s="1" t="s">
        <v>28</v>
      </c>
      <c r="G14" s="1" t="s">
        <v>29</v>
      </c>
    </row>
    <row r="15" spans="1:23" ht="12.75" x14ac:dyDescent="0.15">
      <c r="A15" s="1">
        <v>5</v>
      </c>
      <c r="B15" s="1" t="s">
        <v>30</v>
      </c>
      <c r="F15" s="1">
        <v>10</v>
      </c>
      <c r="J15" s="4">
        <f>SUM(C15:H15)</f>
        <v>10</v>
      </c>
    </row>
    <row r="16" spans="1:23" ht="12.75" x14ac:dyDescent="0.15">
      <c r="C16" s="1" t="s">
        <v>20</v>
      </c>
      <c r="D16" s="1" t="s">
        <v>21</v>
      </c>
      <c r="E16" s="1" t="s">
        <v>22</v>
      </c>
      <c r="F16" s="1" t="s">
        <v>23</v>
      </c>
      <c r="G16" s="1" t="s">
        <v>24</v>
      </c>
    </row>
    <row r="17" spans="1:11" ht="12.75" x14ac:dyDescent="0.15">
      <c r="A17" s="1">
        <v>6</v>
      </c>
      <c r="B17" s="1" t="s">
        <v>31</v>
      </c>
      <c r="C17" s="1">
        <v>10</v>
      </c>
      <c r="J17" s="4">
        <f>SUM(C17:H17)</f>
        <v>10</v>
      </c>
    </row>
    <row r="18" spans="1:11" ht="12.75" x14ac:dyDescent="0.15">
      <c r="C18" s="1"/>
      <c r="D18" s="1"/>
      <c r="E18" s="1"/>
      <c r="F18" s="1"/>
      <c r="G18" s="1"/>
    </row>
    <row r="19" spans="1:11" ht="12.75" x14ac:dyDescent="0.15">
      <c r="C19" s="1" t="s">
        <v>32</v>
      </c>
      <c r="D19" s="1" t="s">
        <v>33</v>
      </c>
      <c r="E19" s="1" t="s">
        <v>34</v>
      </c>
      <c r="F19" s="1" t="s">
        <v>35</v>
      </c>
      <c r="G19" s="1" t="s">
        <v>36</v>
      </c>
    </row>
    <row r="20" spans="1:11" ht="12.75" x14ac:dyDescent="0.15">
      <c r="A20" s="1">
        <v>7</v>
      </c>
      <c r="B20" s="1" t="s">
        <v>37</v>
      </c>
      <c r="C20" s="1">
        <v>9</v>
      </c>
      <c r="F20" s="1">
        <v>1</v>
      </c>
      <c r="J20" s="4">
        <f>SUM(C20:H20)</f>
        <v>10</v>
      </c>
    </row>
    <row r="21" spans="1:11" ht="12.75" x14ac:dyDescent="0.15">
      <c r="C21" s="1" t="s">
        <v>38</v>
      </c>
      <c r="D21" s="1" t="s">
        <v>39</v>
      </c>
      <c r="E21" s="1" t="s">
        <v>40</v>
      </c>
      <c r="F21" s="1" t="s">
        <v>41</v>
      </c>
      <c r="G21" s="1" t="s">
        <v>42</v>
      </c>
    </row>
    <row r="22" spans="1:11" ht="12.75" x14ac:dyDescent="0.15">
      <c r="A22" s="1">
        <v>8</v>
      </c>
      <c r="B22" s="1" t="s">
        <v>43</v>
      </c>
      <c r="C22" s="1">
        <v>9</v>
      </c>
      <c r="D22" s="1">
        <v>1</v>
      </c>
      <c r="F22" s="1">
        <v>1</v>
      </c>
      <c r="J22" s="4">
        <f>SUM(C22:H22)</f>
        <v>11</v>
      </c>
    </row>
    <row r="23" spans="1:11" ht="12.75" x14ac:dyDescent="0.15">
      <c r="C23" s="1" t="s">
        <v>6</v>
      </c>
      <c r="D23" s="1" t="s">
        <v>44</v>
      </c>
      <c r="E23" s="1" t="s">
        <v>45</v>
      </c>
      <c r="F23" s="1" t="s">
        <v>46</v>
      </c>
      <c r="G23" s="1" t="s">
        <v>47</v>
      </c>
    </row>
    <row r="24" spans="1:11" ht="12.75" x14ac:dyDescent="0.15">
      <c r="A24" s="1">
        <v>9</v>
      </c>
      <c r="B24" s="1" t="s">
        <v>48</v>
      </c>
      <c r="C24" s="1">
        <v>0</v>
      </c>
      <c r="D24" s="1">
        <v>1</v>
      </c>
      <c r="E24" s="1">
        <v>3</v>
      </c>
      <c r="F24" s="1">
        <v>3</v>
      </c>
      <c r="G24" s="1">
        <v>1</v>
      </c>
    </row>
    <row r="25" spans="1:11" ht="12.75" x14ac:dyDescent="0.15">
      <c r="A25" s="1"/>
      <c r="B25" s="1"/>
      <c r="C25" s="1" t="s">
        <v>49</v>
      </c>
      <c r="D25" s="1" t="s">
        <v>50</v>
      </c>
      <c r="E25" s="1" t="s">
        <v>51</v>
      </c>
      <c r="F25" s="1" t="s">
        <v>52</v>
      </c>
      <c r="G25" s="1" t="s">
        <v>53</v>
      </c>
      <c r="H25" s="1" t="s">
        <v>54</v>
      </c>
      <c r="I25" s="1" t="s">
        <v>55</v>
      </c>
      <c r="J25" s="1" t="s">
        <v>24</v>
      </c>
    </row>
    <row r="26" spans="1:11" ht="12.75" x14ac:dyDescent="0.15">
      <c r="A26" s="1">
        <v>10</v>
      </c>
      <c r="B26" s="1" t="s">
        <v>56</v>
      </c>
      <c r="C26" s="1">
        <v>2</v>
      </c>
      <c r="D26" s="1">
        <v>1</v>
      </c>
      <c r="E26" s="1">
        <v>3</v>
      </c>
      <c r="H26" s="1">
        <v>1</v>
      </c>
      <c r="J26" s="1">
        <v>3</v>
      </c>
      <c r="K26" s="4">
        <f t="shared" ref="K26:K27" si="0">SUM(C26:J26)</f>
        <v>10</v>
      </c>
    </row>
    <row r="27" spans="1:11" ht="12.75" x14ac:dyDescent="0.15">
      <c r="A27" s="1">
        <v>11</v>
      </c>
      <c r="B27" s="1" t="s">
        <v>57</v>
      </c>
      <c r="C27" s="1">
        <v>2</v>
      </c>
      <c r="D27" s="1">
        <v>1</v>
      </c>
      <c r="E27" s="1">
        <v>3</v>
      </c>
      <c r="H27" s="1">
        <v>1</v>
      </c>
      <c r="J27" s="1">
        <v>3</v>
      </c>
      <c r="K27" s="4">
        <f t="shared" si="0"/>
        <v>10</v>
      </c>
    </row>
    <row r="28" spans="1:11" ht="15" x14ac:dyDescent="0.2">
      <c r="C28" s="1" t="s">
        <v>58</v>
      </c>
      <c r="D28" s="1" t="s">
        <v>59</v>
      </c>
      <c r="J28" s="5">
        <f t="shared" ref="J28:J51" si="1">SUM(C28:H28)</f>
        <v>0</v>
      </c>
    </row>
    <row r="29" spans="1:11" ht="15" x14ac:dyDescent="0.2">
      <c r="A29" s="1">
        <v>12</v>
      </c>
      <c r="B29" s="1" t="s">
        <v>60</v>
      </c>
      <c r="C29" s="1">
        <v>2</v>
      </c>
      <c r="D29" s="1">
        <v>8</v>
      </c>
      <c r="J29" s="5">
        <f t="shared" si="1"/>
        <v>10</v>
      </c>
    </row>
    <row r="30" spans="1:11" ht="15" x14ac:dyDescent="0.2">
      <c r="C30" s="1" t="s">
        <v>61</v>
      </c>
      <c r="D30" s="1" t="s">
        <v>62</v>
      </c>
      <c r="E30" s="1" t="s">
        <v>63</v>
      </c>
      <c r="J30" s="5">
        <f t="shared" si="1"/>
        <v>0</v>
      </c>
    </row>
    <row r="31" spans="1:11" ht="15" x14ac:dyDescent="0.2">
      <c r="A31" s="1">
        <v>13</v>
      </c>
      <c r="B31" s="1" t="s">
        <v>64</v>
      </c>
      <c r="C31" s="1">
        <v>9</v>
      </c>
      <c r="D31" s="1">
        <v>1</v>
      </c>
      <c r="J31" s="5">
        <f t="shared" si="1"/>
        <v>10</v>
      </c>
    </row>
    <row r="32" spans="1:11" ht="15" x14ac:dyDescent="0.2">
      <c r="C32" s="1" t="s">
        <v>65</v>
      </c>
      <c r="D32" s="1" t="s">
        <v>66</v>
      </c>
      <c r="E32" s="1" t="s">
        <v>67</v>
      </c>
      <c r="F32" s="1" t="s">
        <v>68</v>
      </c>
      <c r="G32" s="1" t="s">
        <v>69</v>
      </c>
      <c r="J32" s="5">
        <f t="shared" si="1"/>
        <v>0</v>
      </c>
    </row>
    <row r="33" spans="1:10" ht="15" x14ac:dyDescent="0.2">
      <c r="A33" s="1">
        <v>14</v>
      </c>
      <c r="B33" s="1" t="s">
        <v>70</v>
      </c>
      <c r="C33" s="1">
        <v>5</v>
      </c>
      <c r="D33" s="1">
        <v>5</v>
      </c>
      <c r="E33" s="1">
        <v>4</v>
      </c>
      <c r="F33" s="1">
        <v>4</v>
      </c>
      <c r="G33" s="1">
        <v>5</v>
      </c>
      <c r="J33" s="5">
        <f t="shared" si="1"/>
        <v>23</v>
      </c>
    </row>
    <row r="34" spans="1:10" ht="15" x14ac:dyDescent="0.2">
      <c r="J34" s="5">
        <f t="shared" si="1"/>
        <v>0</v>
      </c>
    </row>
    <row r="35" spans="1:10" ht="15" x14ac:dyDescent="0.2">
      <c r="A35" s="1">
        <v>15</v>
      </c>
      <c r="B35" s="1" t="s">
        <v>71</v>
      </c>
      <c r="J35" s="5">
        <f t="shared" si="1"/>
        <v>0</v>
      </c>
    </row>
    <row r="36" spans="1:10" ht="15" x14ac:dyDescent="0.2">
      <c r="A36" s="1">
        <v>15</v>
      </c>
      <c r="B36" s="1" t="s">
        <v>72</v>
      </c>
      <c r="C36" s="1">
        <v>7</v>
      </c>
      <c r="J36" s="5">
        <f t="shared" si="1"/>
        <v>7</v>
      </c>
    </row>
    <row r="37" spans="1:10" ht="15" x14ac:dyDescent="0.2">
      <c r="A37" s="1">
        <v>16</v>
      </c>
      <c r="B37" s="1" t="s">
        <v>73</v>
      </c>
      <c r="C37" s="1">
        <v>3</v>
      </c>
      <c r="J37" s="5">
        <f t="shared" si="1"/>
        <v>3</v>
      </c>
    </row>
    <row r="38" spans="1:10" ht="15" x14ac:dyDescent="0.2">
      <c r="A38" s="1">
        <v>17</v>
      </c>
      <c r="B38" s="1" t="s">
        <v>74</v>
      </c>
      <c r="J38" s="5">
        <f t="shared" si="1"/>
        <v>0</v>
      </c>
    </row>
    <row r="39" spans="1:10" ht="15" x14ac:dyDescent="0.2">
      <c r="A39" s="1">
        <v>18</v>
      </c>
      <c r="B39" s="1" t="s">
        <v>75</v>
      </c>
      <c r="C39" s="1">
        <v>6</v>
      </c>
      <c r="J39" s="5">
        <f t="shared" si="1"/>
        <v>6</v>
      </c>
    </row>
    <row r="40" spans="1:10" ht="15" x14ac:dyDescent="0.2">
      <c r="A40" s="1">
        <v>19</v>
      </c>
      <c r="B40" s="1" t="s">
        <v>76</v>
      </c>
      <c r="C40" s="1">
        <v>4</v>
      </c>
      <c r="J40" s="5">
        <f t="shared" si="1"/>
        <v>4</v>
      </c>
    </row>
    <row r="41" spans="1:10" ht="15" x14ac:dyDescent="0.2">
      <c r="A41" s="1">
        <v>20</v>
      </c>
      <c r="B41" s="1" t="s">
        <v>77</v>
      </c>
      <c r="C41" s="1">
        <v>1</v>
      </c>
      <c r="J41" s="5">
        <f t="shared" si="1"/>
        <v>1</v>
      </c>
    </row>
    <row r="42" spans="1:10" ht="15" x14ac:dyDescent="0.2">
      <c r="A42" s="1">
        <v>21</v>
      </c>
      <c r="B42" s="1" t="s">
        <v>78</v>
      </c>
      <c r="C42" s="1">
        <v>3</v>
      </c>
      <c r="J42" s="5">
        <f t="shared" si="1"/>
        <v>3</v>
      </c>
    </row>
    <row r="43" spans="1:10" ht="15" x14ac:dyDescent="0.2">
      <c r="A43" s="1">
        <v>22</v>
      </c>
      <c r="B43" s="1" t="s">
        <v>79</v>
      </c>
      <c r="C43" s="1">
        <v>7</v>
      </c>
      <c r="J43" s="5">
        <f t="shared" si="1"/>
        <v>7</v>
      </c>
    </row>
    <row r="44" spans="1:10" ht="15" x14ac:dyDescent="0.2">
      <c r="A44" s="1">
        <v>23</v>
      </c>
      <c r="B44" s="1" t="s">
        <v>80</v>
      </c>
      <c r="J44" s="5">
        <f t="shared" si="1"/>
        <v>0</v>
      </c>
    </row>
    <row r="45" spans="1:10" ht="15" x14ac:dyDescent="0.2">
      <c r="A45" s="1">
        <v>24</v>
      </c>
      <c r="B45" s="1" t="s">
        <v>81</v>
      </c>
      <c r="C45" s="1">
        <v>6</v>
      </c>
      <c r="J45" s="5">
        <f t="shared" si="1"/>
        <v>6</v>
      </c>
    </row>
    <row r="46" spans="1:10" ht="15" x14ac:dyDescent="0.2">
      <c r="A46" s="1">
        <v>25</v>
      </c>
      <c r="B46" s="1" t="s">
        <v>82</v>
      </c>
      <c r="C46" s="1">
        <v>3</v>
      </c>
      <c r="J46" s="5">
        <f t="shared" si="1"/>
        <v>3</v>
      </c>
    </row>
    <row r="47" spans="1:10" ht="15" x14ac:dyDescent="0.2">
      <c r="A47" s="1">
        <v>26</v>
      </c>
      <c r="B47" s="1" t="s">
        <v>83</v>
      </c>
      <c r="C47" s="1">
        <v>6</v>
      </c>
      <c r="J47" s="5">
        <f t="shared" si="1"/>
        <v>6</v>
      </c>
    </row>
    <row r="48" spans="1:10" ht="15" x14ac:dyDescent="0.2">
      <c r="A48" s="1">
        <v>27</v>
      </c>
      <c r="B48" s="1" t="s">
        <v>84</v>
      </c>
      <c r="C48" s="1">
        <v>4</v>
      </c>
      <c r="J48" s="5">
        <f t="shared" si="1"/>
        <v>4</v>
      </c>
    </row>
    <row r="49" spans="1:10" ht="15" x14ac:dyDescent="0.2">
      <c r="A49" s="1">
        <v>28</v>
      </c>
      <c r="B49" s="1" t="s">
        <v>85</v>
      </c>
      <c r="C49" s="1">
        <v>5</v>
      </c>
      <c r="J49" s="5">
        <f t="shared" si="1"/>
        <v>5</v>
      </c>
    </row>
    <row r="50" spans="1:10" ht="15" x14ac:dyDescent="0.2">
      <c r="C50" s="1" t="s">
        <v>58</v>
      </c>
      <c r="D50" s="1" t="s">
        <v>59</v>
      </c>
      <c r="J50" s="5">
        <f t="shared" si="1"/>
        <v>0</v>
      </c>
    </row>
    <row r="51" spans="1:10" ht="15" x14ac:dyDescent="0.2">
      <c r="A51" s="1">
        <v>29</v>
      </c>
      <c r="B51" s="1" t="s">
        <v>86</v>
      </c>
      <c r="C51" s="1">
        <v>10</v>
      </c>
      <c r="J51" s="5">
        <f t="shared" si="1"/>
        <v>10</v>
      </c>
    </row>
    <row r="52" spans="1:10" ht="15" x14ac:dyDescent="0.2">
      <c r="J52" s="5"/>
    </row>
    <row r="53" spans="1:10" ht="15" x14ac:dyDescent="0.2">
      <c r="J53" s="5"/>
    </row>
    <row r="54" spans="1:10" ht="15" x14ac:dyDescent="0.2">
      <c r="J54" s="5"/>
    </row>
    <row r="55" spans="1:10" ht="15" x14ac:dyDescent="0.2">
      <c r="A55" s="32"/>
      <c r="B55" s="65" t="s">
        <v>87</v>
      </c>
      <c r="C55" s="67" t="s">
        <v>88</v>
      </c>
      <c r="D55" s="68"/>
      <c r="E55" s="68"/>
      <c r="F55" s="68"/>
      <c r="G55" s="69"/>
      <c r="J55" s="5"/>
    </row>
    <row r="56" spans="1:10" ht="21.75" x14ac:dyDescent="0.2">
      <c r="A56" s="32"/>
      <c r="B56" s="66"/>
      <c r="C56" s="6" t="s">
        <v>89</v>
      </c>
      <c r="D56" s="6" t="s">
        <v>90</v>
      </c>
      <c r="E56" s="6" t="s">
        <v>91</v>
      </c>
      <c r="F56" s="6" t="s">
        <v>92</v>
      </c>
      <c r="G56" s="6" t="s">
        <v>93</v>
      </c>
      <c r="J56" s="5"/>
    </row>
    <row r="57" spans="1:10" ht="15" x14ac:dyDescent="0.2">
      <c r="A57" s="33">
        <v>30</v>
      </c>
      <c r="B57" s="7" t="s">
        <v>94</v>
      </c>
      <c r="C57" s="8"/>
      <c r="D57" s="9">
        <v>2</v>
      </c>
      <c r="E57" s="9">
        <v>6</v>
      </c>
      <c r="F57" s="9"/>
      <c r="G57" s="9">
        <v>2</v>
      </c>
      <c r="J57" s="5"/>
    </row>
    <row r="58" spans="1:10" ht="15" x14ac:dyDescent="0.2">
      <c r="A58" s="33">
        <v>31</v>
      </c>
      <c r="B58" s="7" t="s">
        <v>95</v>
      </c>
      <c r="C58" s="9"/>
      <c r="D58" s="9">
        <v>1</v>
      </c>
      <c r="E58" s="9">
        <v>5</v>
      </c>
      <c r="F58" s="9"/>
      <c r="G58" s="9">
        <v>4</v>
      </c>
      <c r="J58" s="5"/>
    </row>
    <row r="59" spans="1:10" ht="15" x14ac:dyDescent="0.2">
      <c r="A59" s="33">
        <v>32</v>
      </c>
      <c r="B59" s="7" t="s">
        <v>96</v>
      </c>
      <c r="C59" s="9">
        <v>1</v>
      </c>
      <c r="D59" s="9">
        <v>1</v>
      </c>
      <c r="E59" s="9">
        <v>4</v>
      </c>
      <c r="F59" s="8"/>
      <c r="G59" s="9">
        <v>4</v>
      </c>
      <c r="J59" s="5"/>
    </row>
    <row r="60" spans="1:10" ht="15" x14ac:dyDescent="0.2">
      <c r="A60" s="33">
        <v>33</v>
      </c>
      <c r="B60" s="7" t="s">
        <v>97</v>
      </c>
      <c r="C60" s="8"/>
      <c r="D60" s="9"/>
      <c r="E60" s="9">
        <v>2</v>
      </c>
      <c r="F60" s="9">
        <v>5</v>
      </c>
      <c r="G60" s="9">
        <v>2</v>
      </c>
      <c r="J60" s="5"/>
    </row>
    <row r="61" spans="1:10" ht="15" x14ac:dyDescent="0.2">
      <c r="A61" s="33">
        <v>34</v>
      </c>
      <c r="B61" s="7" t="s">
        <v>98</v>
      </c>
      <c r="C61" s="9">
        <v>8</v>
      </c>
      <c r="D61" s="9">
        <v>2</v>
      </c>
      <c r="E61" s="8"/>
      <c r="F61" s="8"/>
      <c r="G61" s="9"/>
      <c r="J61" s="5"/>
    </row>
    <row r="62" spans="1:10" ht="15" x14ac:dyDescent="0.2">
      <c r="A62" s="33">
        <v>35</v>
      </c>
      <c r="B62" s="7" t="s">
        <v>99</v>
      </c>
      <c r="C62" s="9">
        <v>5</v>
      </c>
      <c r="D62" s="9">
        <v>4</v>
      </c>
      <c r="E62" s="9">
        <v>1</v>
      </c>
      <c r="F62" s="8"/>
      <c r="G62" s="8"/>
      <c r="J62" s="5"/>
    </row>
    <row r="63" spans="1:10" ht="15" x14ac:dyDescent="0.2">
      <c r="A63" s="33">
        <v>36</v>
      </c>
      <c r="B63" s="7" t="s">
        <v>100</v>
      </c>
      <c r="C63" s="9">
        <v>9</v>
      </c>
      <c r="D63" s="9">
        <v>1</v>
      </c>
      <c r="E63" s="9"/>
      <c r="F63" s="8"/>
      <c r="G63" s="8"/>
      <c r="J63" s="5"/>
    </row>
    <row r="64" spans="1:10" ht="15" x14ac:dyDescent="0.2">
      <c r="A64" s="33">
        <v>37</v>
      </c>
      <c r="B64" s="7" t="s">
        <v>101</v>
      </c>
      <c r="C64" s="9">
        <v>5</v>
      </c>
      <c r="D64" s="9">
        <v>4</v>
      </c>
      <c r="E64" s="8"/>
      <c r="F64" s="8"/>
      <c r="G64" s="9"/>
      <c r="J64" s="5"/>
    </row>
    <row r="65" spans="1:10" ht="15" x14ac:dyDescent="0.2">
      <c r="A65" s="33">
        <v>38</v>
      </c>
      <c r="B65" s="7" t="s">
        <v>102</v>
      </c>
      <c r="C65" s="9">
        <v>7</v>
      </c>
      <c r="D65" s="9">
        <v>2</v>
      </c>
      <c r="E65" s="9">
        <v>1</v>
      </c>
      <c r="F65" s="8"/>
      <c r="G65" s="9"/>
      <c r="J65" s="5"/>
    </row>
    <row r="66" spans="1:10" ht="21.75" x14ac:dyDescent="0.2">
      <c r="A66" s="33">
        <v>39</v>
      </c>
      <c r="B66" s="7" t="s">
        <v>103</v>
      </c>
      <c r="C66" s="9">
        <v>7</v>
      </c>
      <c r="D66" s="9">
        <v>1</v>
      </c>
      <c r="E66" s="9">
        <v>1</v>
      </c>
      <c r="F66" s="9">
        <v>1</v>
      </c>
      <c r="G66" s="9">
        <v>1</v>
      </c>
      <c r="J66" s="5"/>
    </row>
    <row r="67" spans="1:10" ht="15" x14ac:dyDescent="0.2">
      <c r="J67" s="5"/>
    </row>
    <row r="68" spans="1:10" ht="15" x14ac:dyDescent="0.2">
      <c r="C68" s="1" t="s">
        <v>104</v>
      </c>
      <c r="D68" s="1" t="s">
        <v>105</v>
      </c>
      <c r="E68" s="1" t="s">
        <v>106</v>
      </c>
      <c r="F68" s="1" t="s">
        <v>107</v>
      </c>
      <c r="G68" s="1" t="s">
        <v>108</v>
      </c>
      <c r="H68" s="1" t="s">
        <v>109</v>
      </c>
      <c r="J68" s="5"/>
    </row>
    <row r="69" spans="1:10" ht="15" x14ac:dyDescent="0.2">
      <c r="A69" s="1">
        <v>40</v>
      </c>
      <c r="B69" s="1" t="s">
        <v>110</v>
      </c>
      <c r="C69" s="1">
        <v>4</v>
      </c>
      <c r="D69" s="1">
        <v>1</v>
      </c>
      <c r="E69" s="1">
        <v>1</v>
      </c>
      <c r="F69" s="1">
        <v>1</v>
      </c>
      <c r="G69" s="1">
        <v>1</v>
      </c>
      <c r="H69" s="1">
        <v>2</v>
      </c>
      <c r="J69" s="5">
        <f t="shared" ref="J69:J76" si="2">SUM(C69:H69)</f>
        <v>10</v>
      </c>
    </row>
    <row r="70" spans="1:10" ht="15" x14ac:dyDescent="0.2">
      <c r="C70" s="1" t="s">
        <v>58</v>
      </c>
      <c r="D70" s="1" t="s">
        <v>59</v>
      </c>
      <c r="E70" s="1" t="s">
        <v>111</v>
      </c>
      <c r="J70" s="5">
        <f t="shared" si="2"/>
        <v>0</v>
      </c>
    </row>
    <row r="71" spans="1:10" ht="15" x14ac:dyDescent="0.2">
      <c r="A71" s="1">
        <v>41</v>
      </c>
      <c r="B71" s="1" t="s">
        <v>112</v>
      </c>
      <c r="D71" s="1">
        <v>8</v>
      </c>
      <c r="J71" s="5">
        <f t="shared" si="2"/>
        <v>8</v>
      </c>
    </row>
    <row r="72" spans="1:10" ht="15" x14ac:dyDescent="0.2">
      <c r="C72" s="1" t="s">
        <v>113</v>
      </c>
      <c r="D72" s="1" t="s">
        <v>403</v>
      </c>
      <c r="E72" s="1" t="s">
        <v>404</v>
      </c>
      <c r="F72" s="1" t="s">
        <v>111</v>
      </c>
      <c r="J72" s="5">
        <f t="shared" si="2"/>
        <v>0</v>
      </c>
    </row>
    <row r="73" spans="1:10" ht="15" x14ac:dyDescent="0.2">
      <c r="A73" s="1">
        <v>42</v>
      </c>
      <c r="B73" s="1" t="s">
        <v>116</v>
      </c>
      <c r="C73" s="1">
        <v>3</v>
      </c>
      <c r="D73" s="1">
        <v>3</v>
      </c>
      <c r="E73" s="1">
        <v>1</v>
      </c>
      <c r="J73" s="5">
        <f t="shared" si="2"/>
        <v>7</v>
      </c>
    </row>
    <row r="74" spans="1:10" ht="15" x14ac:dyDescent="0.2">
      <c r="J74" s="5">
        <f t="shared" si="2"/>
        <v>0</v>
      </c>
    </row>
    <row r="75" spans="1:10" ht="15" x14ac:dyDescent="0.2">
      <c r="C75" s="1" t="s">
        <v>2</v>
      </c>
      <c r="J75" s="5">
        <f t="shared" si="2"/>
        <v>0</v>
      </c>
    </row>
    <row r="76" spans="1:10" ht="15" x14ac:dyDescent="0.2">
      <c r="C76" s="1" t="s">
        <v>117</v>
      </c>
      <c r="D76" s="1" t="s">
        <v>118</v>
      </c>
      <c r="E76" s="1" t="s">
        <v>119</v>
      </c>
      <c r="J76" s="5">
        <f t="shared" si="2"/>
        <v>0</v>
      </c>
    </row>
    <row r="77" spans="1:10" ht="15" x14ac:dyDescent="0.2">
      <c r="A77" s="1">
        <v>43</v>
      </c>
      <c r="B77" s="1" t="s">
        <v>120</v>
      </c>
      <c r="C77" s="1">
        <v>7</v>
      </c>
      <c r="D77" s="1">
        <v>3</v>
      </c>
      <c r="J77" s="5">
        <f>SUM(C77:F77)</f>
        <v>10</v>
      </c>
    </row>
    <row r="78" spans="1:10" ht="15" x14ac:dyDescent="0.2">
      <c r="C78" s="1" t="s">
        <v>121</v>
      </c>
      <c r="D78" s="1" t="s">
        <v>122</v>
      </c>
      <c r="E78" s="1" t="s">
        <v>123</v>
      </c>
      <c r="J78" s="5">
        <f t="shared" ref="J78:J105" si="3">SUM(C78:H78)</f>
        <v>0</v>
      </c>
    </row>
    <row r="79" spans="1:10" ht="15" x14ac:dyDescent="0.2">
      <c r="A79" s="1">
        <v>44</v>
      </c>
      <c r="B79" s="1" t="s">
        <v>124</v>
      </c>
      <c r="C79" s="1">
        <v>6</v>
      </c>
      <c r="D79" s="1">
        <v>1</v>
      </c>
      <c r="E79" s="1">
        <v>3</v>
      </c>
      <c r="J79" s="5">
        <f t="shared" si="3"/>
        <v>10</v>
      </c>
    </row>
    <row r="80" spans="1:10" ht="15" x14ac:dyDescent="0.2">
      <c r="C80" s="1" t="s">
        <v>125</v>
      </c>
      <c r="D80" s="1" t="s">
        <v>126</v>
      </c>
      <c r="E80" s="1" t="s">
        <v>127</v>
      </c>
      <c r="J80" s="5">
        <f t="shared" si="3"/>
        <v>0</v>
      </c>
    </row>
    <row r="81" spans="1:10" ht="15" x14ac:dyDescent="0.2">
      <c r="A81" s="1">
        <v>45</v>
      </c>
      <c r="B81" s="1" t="s">
        <v>128</v>
      </c>
      <c r="C81" s="1">
        <v>5</v>
      </c>
      <c r="D81" s="1">
        <v>3</v>
      </c>
      <c r="E81" s="1">
        <v>2</v>
      </c>
      <c r="J81" s="5">
        <f t="shared" si="3"/>
        <v>10</v>
      </c>
    </row>
    <row r="82" spans="1:10" ht="15" x14ac:dyDescent="0.2">
      <c r="C82" s="1" t="s">
        <v>129</v>
      </c>
      <c r="D82" s="1" t="s">
        <v>130</v>
      </c>
      <c r="E82" s="1" t="s">
        <v>131</v>
      </c>
      <c r="J82" s="5">
        <f t="shared" si="3"/>
        <v>0</v>
      </c>
    </row>
    <row r="83" spans="1:10" ht="15" x14ac:dyDescent="0.2">
      <c r="A83" s="1">
        <v>46</v>
      </c>
      <c r="B83" s="1" t="s">
        <v>132</v>
      </c>
      <c r="C83" s="1">
        <v>4</v>
      </c>
      <c r="D83" s="1">
        <v>5</v>
      </c>
      <c r="E83" s="1">
        <v>1</v>
      </c>
      <c r="J83" s="5">
        <f t="shared" si="3"/>
        <v>10</v>
      </c>
    </row>
    <row r="84" spans="1:10" ht="15" x14ac:dyDescent="0.2">
      <c r="C84" s="1" t="s">
        <v>133</v>
      </c>
      <c r="D84" s="1" t="s">
        <v>134</v>
      </c>
      <c r="E84" s="1" t="s">
        <v>135</v>
      </c>
      <c r="F84" s="1" t="s">
        <v>136</v>
      </c>
      <c r="J84" s="5">
        <f t="shared" si="3"/>
        <v>0</v>
      </c>
    </row>
    <row r="85" spans="1:10" ht="15" x14ac:dyDescent="0.2">
      <c r="A85" s="1">
        <v>47</v>
      </c>
      <c r="B85" s="1" t="s">
        <v>137</v>
      </c>
      <c r="C85" s="1">
        <v>9</v>
      </c>
      <c r="D85" s="1">
        <v>1</v>
      </c>
      <c r="J85" s="5">
        <f t="shared" si="3"/>
        <v>10</v>
      </c>
    </row>
    <row r="86" spans="1:10" ht="15" x14ac:dyDescent="0.2">
      <c r="A86" s="10"/>
      <c r="B86" s="10"/>
      <c r="C86" s="11" t="s">
        <v>138</v>
      </c>
      <c r="D86" s="12" t="s">
        <v>139</v>
      </c>
      <c r="E86" s="12" t="s">
        <v>140</v>
      </c>
      <c r="F86" s="10"/>
      <c r="G86" s="10"/>
      <c r="J86" s="5">
        <f t="shared" si="3"/>
        <v>0</v>
      </c>
    </row>
    <row r="87" spans="1:10" ht="15" x14ac:dyDescent="0.2">
      <c r="A87" s="13">
        <v>48</v>
      </c>
      <c r="B87" s="13" t="s">
        <v>141</v>
      </c>
      <c r="C87" s="11"/>
      <c r="D87" s="14">
        <v>5</v>
      </c>
      <c r="E87" s="14">
        <v>5</v>
      </c>
      <c r="F87" s="10"/>
      <c r="G87" s="10"/>
      <c r="J87" s="5">
        <f t="shared" si="3"/>
        <v>10</v>
      </c>
    </row>
    <row r="88" spans="1:10" ht="15" x14ac:dyDescent="0.2">
      <c r="C88" s="1" t="s">
        <v>142</v>
      </c>
      <c r="D88" s="12" t="s">
        <v>143</v>
      </c>
      <c r="E88" s="12" t="s">
        <v>144</v>
      </c>
      <c r="J88" s="5">
        <f t="shared" si="3"/>
        <v>0</v>
      </c>
    </row>
    <row r="89" spans="1:10" ht="15" x14ac:dyDescent="0.2">
      <c r="A89" s="15">
        <v>49</v>
      </c>
      <c r="B89" s="15" t="s">
        <v>145</v>
      </c>
      <c r="C89" s="1">
        <v>5</v>
      </c>
      <c r="D89" s="1">
        <v>4</v>
      </c>
      <c r="E89" s="1">
        <v>1</v>
      </c>
      <c r="J89" s="5">
        <f t="shared" si="3"/>
        <v>10</v>
      </c>
    </row>
    <row r="90" spans="1:10" ht="15" x14ac:dyDescent="0.2">
      <c r="C90" s="16" t="s">
        <v>146</v>
      </c>
      <c r="D90" s="12" t="s">
        <v>147</v>
      </c>
      <c r="E90" s="12" t="s">
        <v>148</v>
      </c>
      <c r="J90" s="5">
        <f t="shared" si="3"/>
        <v>0</v>
      </c>
    </row>
    <row r="91" spans="1:10" ht="15" x14ac:dyDescent="0.2">
      <c r="A91" s="15">
        <v>50</v>
      </c>
      <c r="B91" s="15" t="s">
        <v>149</v>
      </c>
      <c r="C91" s="1">
        <v>4</v>
      </c>
      <c r="D91" s="1">
        <v>6</v>
      </c>
      <c r="J91" s="5">
        <f t="shared" si="3"/>
        <v>10</v>
      </c>
    </row>
    <row r="92" spans="1:10" ht="15" x14ac:dyDescent="0.2">
      <c r="C92" s="16" t="s">
        <v>150</v>
      </c>
      <c r="D92" s="12" t="s">
        <v>151</v>
      </c>
      <c r="E92" s="12" t="s">
        <v>144</v>
      </c>
      <c r="J92" s="5">
        <f t="shared" si="3"/>
        <v>0</v>
      </c>
    </row>
    <row r="93" spans="1:10" ht="15" x14ac:dyDescent="0.2">
      <c r="A93" s="15">
        <v>51</v>
      </c>
      <c r="B93" s="15" t="s">
        <v>152</v>
      </c>
      <c r="C93" s="16">
        <v>6</v>
      </c>
      <c r="D93" s="1">
        <v>4</v>
      </c>
      <c r="J93" s="5">
        <f t="shared" si="3"/>
        <v>10</v>
      </c>
    </row>
    <row r="94" spans="1:10" ht="15" x14ac:dyDescent="0.2">
      <c r="C94" s="16" t="s">
        <v>153</v>
      </c>
      <c r="D94" s="12" t="s">
        <v>154</v>
      </c>
      <c r="E94" s="12" t="s">
        <v>155</v>
      </c>
      <c r="J94" s="5">
        <f t="shared" si="3"/>
        <v>0</v>
      </c>
    </row>
    <row r="95" spans="1:10" ht="15" x14ac:dyDescent="0.2">
      <c r="A95" s="1">
        <v>52</v>
      </c>
      <c r="B95" s="1" t="s">
        <v>156</v>
      </c>
      <c r="D95" s="1">
        <v>3</v>
      </c>
      <c r="E95" s="1">
        <v>7</v>
      </c>
      <c r="J95" s="5">
        <f t="shared" si="3"/>
        <v>10</v>
      </c>
    </row>
    <row r="96" spans="1:10" ht="15" x14ac:dyDescent="0.2">
      <c r="C96" s="16" t="s">
        <v>157</v>
      </c>
      <c r="D96" s="12" t="s">
        <v>158</v>
      </c>
      <c r="E96" s="12" t="s">
        <v>159</v>
      </c>
      <c r="F96" s="1" t="s">
        <v>349</v>
      </c>
      <c r="J96" s="5">
        <f t="shared" si="3"/>
        <v>0</v>
      </c>
    </row>
    <row r="97" spans="1:12" ht="15" x14ac:dyDescent="0.2">
      <c r="A97" s="15">
        <v>53</v>
      </c>
      <c r="B97" s="15" t="s">
        <v>160</v>
      </c>
      <c r="D97" s="1">
        <v>1</v>
      </c>
      <c r="E97" s="1">
        <v>7</v>
      </c>
      <c r="F97" s="1">
        <v>2</v>
      </c>
      <c r="J97" s="5">
        <f t="shared" si="3"/>
        <v>10</v>
      </c>
    </row>
    <row r="98" spans="1:12" ht="15" x14ac:dyDescent="0.2">
      <c r="C98" s="16" t="s">
        <v>161</v>
      </c>
      <c r="D98" s="12" t="s">
        <v>162</v>
      </c>
      <c r="E98" s="12" t="s">
        <v>163</v>
      </c>
      <c r="F98" s="1" t="s">
        <v>164</v>
      </c>
      <c r="J98" s="5">
        <f t="shared" si="3"/>
        <v>0</v>
      </c>
      <c r="L98" s="1" t="s">
        <v>2</v>
      </c>
    </row>
    <row r="99" spans="1:12" ht="15" x14ac:dyDescent="0.2">
      <c r="A99" s="15">
        <v>54</v>
      </c>
      <c r="B99" s="15" t="s">
        <v>165</v>
      </c>
      <c r="C99" s="1">
        <v>2</v>
      </c>
      <c r="D99" s="1">
        <v>4</v>
      </c>
      <c r="E99" s="1">
        <v>4</v>
      </c>
      <c r="J99" s="5">
        <f t="shared" si="3"/>
        <v>10</v>
      </c>
    </row>
    <row r="100" spans="1:12" ht="15" x14ac:dyDescent="0.2">
      <c r="C100" s="16" t="s">
        <v>166</v>
      </c>
      <c r="D100" s="12" t="s">
        <v>167</v>
      </c>
      <c r="E100" s="12" t="s">
        <v>168</v>
      </c>
      <c r="J100" s="5">
        <f t="shared" si="3"/>
        <v>0</v>
      </c>
    </row>
    <row r="101" spans="1:12" ht="15" x14ac:dyDescent="0.2">
      <c r="A101" s="15">
        <v>55</v>
      </c>
      <c r="B101" s="15" t="s">
        <v>169</v>
      </c>
      <c r="C101" s="1">
        <v>4</v>
      </c>
      <c r="D101" s="1">
        <v>5</v>
      </c>
      <c r="E101" s="1">
        <v>1</v>
      </c>
      <c r="J101" s="5">
        <f t="shared" si="3"/>
        <v>10</v>
      </c>
    </row>
    <row r="102" spans="1:12" ht="15" x14ac:dyDescent="0.2">
      <c r="C102" s="16" t="s">
        <v>170</v>
      </c>
      <c r="D102" s="12" t="s">
        <v>171</v>
      </c>
      <c r="E102" s="12" t="s">
        <v>172</v>
      </c>
      <c r="F102" s="1" t="s">
        <v>6</v>
      </c>
      <c r="J102" s="5">
        <f t="shared" si="3"/>
        <v>0</v>
      </c>
    </row>
    <row r="103" spans="1:12" ht="15" x14ac:dyDescent="0.2">
      <c r="A103" s="15">
        <v>56</v>
      </c>
      <c r="B103" s="15" t="s">
        <v>173</v>
      </c>
      <c r="C103" s="1">
        <v>7</v>
      </c>
      <c r="D103" s="1">
        <v>2</v>
      </c>
      <c r="F103" s="1">
        <v>1</v>
      </c>
      <c r="J103" s="5">
        <f t="shared" si="3"/>
        <v>10</v>
      </c>
    </row>
    <row r="104" spans="1:12" ht="15" x14ac:dyDescent="0.2">
      <c r="C104" s="16" t="s">
        <v>174</v>
      </c>
      <c r="D104" s="12" t="s">
        <v>175</v>
      </c>
      <c r="E104" s="12" t="s">
        <v>176</v>
      </c>
      <c r="F104" s="1" t="s">
        <v>177</v>
      </c>
      <c r="J104" s="5">
        <f t="shared" si="3"/>
        <v>0</v>
      </c>
    </row>
    <row r="105" spans="1:12" ht="15" x14ac:dyDescent="0.2">
      <c r="A105" s="15">
        <v>57</v>
      </c>
      <c r="B105" s="15" t="s">
        <v>178</v>
      </c>
      <c r="C105" s="1">
        <v>2</v>
      </c>
      <c r="D105" s="1">
        <v>2</v>
      </c>
      <c r="F105" s="1">
        <v>6</v>
      </c>
      <c r="J105" s="5">
        <f t="shared" si="3"/>
        <v>10</v>
      </c>
    </row>
    <row r="106" spans="1:12" ht="12.75" x14ac:dyDescent="0.15">
      <c r="D106" s="1">
        <v>0</v>
      </c>
    </row>
    <row r="109" spans="1:12" ht="12.75" x14ac:dyDescent="0.15">
      <c r="A109" s="17"/>
      <c r="B109" s="17"/>
      <c r="C109" s="73" t="s">
        <v>179</v>
      </c>
      <c r="D109" s="69"/>
    </row>
    <row r="110" spans="1:12" ht="12.75" x14ac:dyDescent="0.15">
      <c r="A110" s="17"/>
      <c r="B110" s="17"/>
      <c r="C110" s="18" t="s">
        <v>180</v>
      </c>
      <c r="D110" s="19"/>
    </row>
    <row r="111" spans="1:12" ht="12.75" x14ac:dyDescent="0.15">
      <c r="A111" s="17"/>
      <c r="B111" s="17"/>
      <c r="C111" s="2" t="s">
        <v>182</v>
      </c>
      <c r="D111" s="2" t="s">
        <v>183</v>
      </c>
    </row>
    <row r="112" spans="1:12" ht="12.75" x14ac:dyDescent="0.15">
      <c r="A112" s="24">
        <v>1</v>
      </c>
      <c r="B112" s="26" t="s">
        <v>405</v>
      </c>
      <c r="C112" s="2" t="s">
        <v>188</v>
      </c>
      <c r="D112" s="2" t="s">
        <v>188</v>
      </c>
    </row>
    <row r="113" spans="1:5" ht="15" x14ac:dyDescent="0.2">
      <c r="A113" s="57">
        <v>2</v>
      </c>
      <c r="B113" s="35" t="s">
        <v>406</v>
      </c>
      <c r="C113" s="23" t="s">
        <v>375</v>
      </c>
      <c r="D113" s="23" t="s">
        <v>407</v>
      </c>
    </row>
    <row r="114" spans="1:5" ht="12.75" x14ac:dyDescent="0.15">
      <c r="A114" s="24">
        <v>3</v>
      </c>
      <c r="B114" s="54" t="s">
        <v>408</v>
      </c>
      <c r="C114" s="28" t="s">
        <v>409</v>
      </c>
      <c r="D114" s="28" t="s">
        <v>375</v>
      </c>
    </row>
    <row r="115" spans="1:5" ht="12.75" x14ac:dyDescent="0.15">
      <c r="A115" s="24">
        <v>4</v>
      </c>
      <c r="B115" s="26" t="s">
        <v>410</v>
      </c>
      <c r="C115" s="2" t="s">
        <v>188</v>
      </c>
      <c r="D115" s="2" t="s">
        <v>188</v>
      </c>
    </row>
    <row r="116" spans="1:5" ht="12.75" x14ac:dyDescent="0.15">
      <c r="A116" s="24">
        <v>5</v>
      </c>
      <c r="B116" s="26" t="s">
        <v>411</v>
      </c>
      <c r="C116" s="2" t="s">
        <v>188</v>
      </c>
      <c r="D116" s="2" t="s">
        <v>188</v>
      </c>
    </row>
    <row r="117" spans="1:5" ht="13.5" x14ac:dyDescent="0.2">
      <c r="A117" s="24">
        <v>6</v>
      </c>
      <c r="B117" s="58" t="s">
        <v>412</v>
      </c>
      <c r="C117" s="23" t="s">
        <v>239</v>
      </c>
      <c r="D117" s="23" t="s">
        <v>239</v>
      </c>
      <c r="E117" s="1">
        <v>1</v>
      </c>
    </row>
    <row r="118" spans="1:5" ht="15" x14ac:dyDescent="0.2">
      <c r="A118" s="57">
        <v>7</v>
      </c>
      <c r="B118" s="26" t="s">
        <v>413</v>
      </c>
      <c r="C118" s="2" t="s">
        <v>188</v>
      </c>
      <c r="D118" s="2" t="s">
        <v>188</v>
      </c>
    </row>
    <row r="119" spans="1:5" ht="12.75" x14ac:dyDescent="0.15">
      <c r="A119" s="24">
        <v>8</v>
      </c>
      <c r="B119" s="54" t="s">
        <v>414</v>
      </c>
      <c r="C119" s="28" t="s">
        <v>409</v>
      </c>
      <c r="D119" s="28" t="s">
        <v>415</v>
      </c>
    </row>
    <row r="120" spans="1:5" ht="12.75" x14ac:dyDescent="0.15">
      <c r="A120" s="24">
        <v>9</v>
      </c>
      <c r="B120" s="35" t="s">
        <v>416</v>
      </c>
      <c r="C120" s="23" t="s">
        <v>415</v>
      </c>
      <c r="D120" s="23" t="s">
        <v>239</v>
      </c>
    </row>
    <row r="121" spans="1:5" ht="12.75" x14ac:dyDescent="0.15">
      <c r="A121" s="24">
        <v>10</v>
      </c>
      <c r="B121" s="35" t="s">
        <v>417</v>
      </c>
      <c r="C121" s="23" t="s">
        <v>418</v>
      </c>
      <c r="D121" s="23" t="s">
        <v>239</v>
      </c>
    </row>
    <row r="122" spans="1:5" ht="12.75" x14ac:dyDescent="0.15">
      <c r="A122" s="24">
        <v>11</v>
      </c>
      <c r="B122" s="35" t="s">
        <v>419</v>
      </c>
      <c r="C122" s="23" t="s">
        <v>375</v>
      </c>
      <c r="D122" s="23" t="s">
        <v>239</v>
      </c>
    </row>
    <row r="123" spans="1:5" ht="12.75" x14ac:dyDescent="0.15">
      <c r="A123" s="24">
        <v>12</v>
      </c>
      <c r="B123" s="26" t="s">
        <v>420</v>
      </c>
      <c r="C123" s="2" t="s">
        <v>188</v>
      </c>
      <c r="D123" s="2" t="s">
        <v>188</v>
      </c>
    </row>
    <row r="124" spans="1:5" ht="12.75" x14ac:dyDescent="0.15">
      <c r="A124" s="24">
        <v>13</v>
      </c>
      <c r="B124" s="26" t="s">
        <v>421</v>
      </c>
      <c r="C124" s="2" t="s">
        <v>188</v>
      </c>
      <c r="D124" s="2" t="s">
        <v>188</v>
      </c>
    </row>
    <row r="125" spans="1:5" ht="12.75" x14ac:dyDescent="0.15">
      <c r="A125" s="24">
        <v>14</v>
      </c>
      <c r="B125" s="26" t="s">
        <v>422</v>
      </c>
      <c r="C125" s="2" t="s">
        <v>188</v>
      </c>
      <c r="D125" s="2" t="s">
        <v>188</v>
      </c>
    </row>
    <row r="126" spans="1:5" ht="12.75" x14ac:dyDescent="0.15">
      <c r="A126" s="24">
        <v>15</v>
      </c>
      <c r="B126" s="54" t="s">
        <v>423</v>
      </c>
      <c r="C126" s="28" t="s">
        <v>188</v>
      </c>
      <c r="D126" s="28" t="s">
        <v>375</v>
      </c>
    </row>
    <row r="127" spans="1:5" ht="12.75" x14ac:dyDescent="0.15">
      <c r="A127" s="24">
        <v>16</v>
      </c>
      <c r="B127" s="26" t="s">
        <v>424</v>
      </c>
      <c r="C127" s="2" t="s">
        <v>188</v>
      </c>
      <c r="D127" s="2" t="s">
        <v>188</v>
      </c>
    </row>
    <row r="128" spans="1:5" ht="12.75" x14ac:dyDescent="0.15">
      <c r="A128" s="24">
        <v>17</v>
      </c>
      <c r="B128" s="26" t="s">
        <v>425</v>
      </c>
      <c r="C128" s="2" t="s">
        <v>188</v>
      </c>
      <c r="D128" s="2" t="s">
        <v>188</v>
      </c>
    </row>
    <row r="129" spans="1:5" ht="12.75" x14ac:dyDescent="0.15">
      <c r="A129" s="24">
        <v>18</v>
      </c>
      <c r="B129" s="26" t="s">
        <v>426</v>
      </c>
      <c r="C129" s="2" t="s">
        <v>188</v>
      </c>
      <c r="D129" s="2" t="s">
        <v>188</v>
      </c>
    </row>
    <row r="130" spans="1:5" ht="12.75" x14ac:dyDescent="0.15">
      <c r="A130" s="24">
        <v>19</v>
      </c>
      <c r="B130" s="54" t="s">
        <v>427</v>
      </c>
      <c r="C130" s="28" t="s">
        <v>188</v>
      </c>
      <c r="D130" s="28" t="s">
        <v>418</v>
      </c>
    </row>
    <row r="131" spans="1:5" ht="12.75" x14ac:dyDescent="0.15">
      <c r="A131" s="24">
        <v>20</v>
      </c>
      <c r="B131" s="59" t="s">
        <v>428</v>
      </c>
      <c r="C131" s="28" t="s">
        <v>375</v>
      </c>
      <c r="D131" s="28" t="s">
        <v>375</v>
      </c>
    </row>
    <row r="132" spans="1:5" ht="12.75" x14ac:dyDescent="0.15">
      <c r="A132" s="24">
        <v>21</v>
      </c>
      <c r="B132" s="22" t="s">
        <v>429</v>
      </c>
      <c r="C132" s="23" t="s">
        <v>239</v>
      </c>
      <c r="D132" s="23" t="s">
        <v>239</v>
      </c>
      <c r="E132" s="1">
        <v>1</v>
      </c>
    </row>
    <row r="133" spans="1:5" ht="12.75" x14ac:dyDescent="0.15">
      <c r="A133" s="24">
        <v>22</v>
      </c>
      <c r="B133" s="35" t="s">
        <v>430</v>
      </c>
      <c r="C133" s="23" t="s">
        <v>375</v>
      </c>
      <c r="D133" s="23" t="s">
        <v>375</v>
      </c>
    </row>
    <row r="134" spans="1:5" ht="12.75" x14ac:dyDescent="0.15">
      <c r="A134" s="24">
        <v>23</v>
      </c>
      <c r="B134" s="26" t="s">
        <v>431</v>
      </c>
      <c r="C134" s="2" t="s">
        <v>188</v>
      </c>
      <c r="D134" s="2" t="s">
        <v>188</v>
      </c>
    </row>
    <row r="136" spans="1:5" ht="12.75" x14ac:dyDescent="0.15">
      <c r="B136" s="18" t="s">
        <v>210</v>
      </c>
      <c r="C136" s="37">
        <f>SUM(6/23)</f>
        <v>0.2608695652173913</v>
      </c>
    </row>
    <row r="137" spans="1:5" ht="12.75" x14ac:dyDescent="0.15">
      <c r="B137" s="38" t="s">
        <v>414</v>
      </c>
      <c r="C137" s="17"/>
    </row>
    <row r="138" spans="1:5" ht="12.75" x14ac:dyDescent="0.15">
      <c r="B138" s="38" t="s">
        <v>416</v>
      </c>
      <c r="C138" s="17"/>
    </row>
    <row r="139" spans="1:5" ht="12.75" x14ac:dyDescent="0.15">
      <c r="B139" s="38" t="s">
        <v>417</v>
      </c>
      <c r="C139" s="17"/>
    </row>
    <row r="140" spans="1:5" ht="12.75" x14ac:dyDescent="0.15">
      <c r="B140" s="38" t="s">
        <v>419</v>
      </c>
      <c r="C140" s="17"/>
    </row>
    <row r="141" spans="1:5" ht="13.5" x14ac:dyDescent="0.2">
      <c r="B141" s="60" t="s">
        <v>412</v>
      </c>
      <c r="C141" s="37"/>
    </row>
    <row r="142" spans="1:5" ht="12.75" x14ac:dyDescent="0.15">
      <c r="B142" s="30" t="s">
        <v>429</v>
      </c>
      <c r="C142" s="17"/>
    </row>
    <row r="143" spans="1:5" ht="12.75" x14ac:dyDescent="0.15">
      <c r="B143" s="18" t="s">
        <v>211</v>
      </c>
      <c r="C143" s="37">
        <f>SUM(0/23)</f>
        <v>0</v>
      </c>
    </row>
  </sheetData>
  <mergeCells count="3">
    <mergeCell ref="B55:B56"/>
    <mergeCell ref="C55:G55"/>
    <mergeCell ref="C109:D10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1A</vt:lpstr>
      <vt:lpstr>1B</vt:lpstr>
      <vt:lpstr>1C</vt:lpstr>
      <vt:lpstr>2A</vt:lpstr>
      <vt:lpstr>2B</vt:lpstr>
      <vt:lpstr>2C</vt:lpstr>
      <vt:lpstr>3A</vt:lpstr>
      <vt:lpstr>3B</vt:lpstr>
      <vt:lpstr>3Cc</vt:lpstr>
      <vt:lpstr>Hoja 2</vt:lpstr>
      <vt:lpstr>3C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Blake</dc:creator>
  <dcterms:created xsi:type="dcterms:W3CDTF">2021-02-22T17:30:33Z</dcterms:created>
</cp:coreProperties>
</file>